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l="1"/>
  <c r="AS99"/>
  <c r="V99" i="7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9" l="1"/>
  <c r="AB96" i="63"/>
  <c r="AB80"/>
  <c r="AB76"/>
  <c r="AB72"/>
  <c r="AB64"/>
  <c r="AB97"/>
  <c r="AB89"/>
  <c r="AB89" i="62"/>
  <c r="AB85"/>
  <c r="AB77"/>
  <c r="AB65"/>
  <c r="AB61"/>
  <c r="AB57"/>
  <c r="AB53"/>
  <c r="AB49"/>
  <c r="AB45"/>
  <c r="AB41"/>
  <c r="AB44"/>
  <c r="AB96" i="61"/>
  <c r="AB92"/>
  <c r="AB88"/>
  <c r="AB80"/>
  <c r="AB76"/>
  <c r="AB56"/>
  <c r="AB48"/>
  <c r="AB44"/>
  <c r="AB36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4" i="58" l="1"/>
  <c r="F32"/>
  <c r="C99" i="63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N48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3" i="55"/>
  <c r="V66"/>
  <c r="V82"/>
  <c r="O15" i="56"/>
  <c r="V36"/>
  <c r="O47"/>
  <c r="V52"/>
  <c r="V59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37"/>
  <c r="V49"/>
  <c r="V57"/>
  <c r="V61"/>
  <c r="V65"/>
  <c r="V69"/>
  <c r="V73"/>
  <c r="V77"/>
  <c r="V97"/>
  <c r="N3" i="57"/>
  <c r="N3" i="56"/>
  <c r="G88" i="57"/>
  <c r="N90"/>
  <c r="F91"/>
  <c r="K99" i="58"/>
  <c r="U99"/>
  <c r="F9"/>
  <c r="F17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24"/>
  <c r="O38" i="55"/>
  <c r="O94" i="56"/>
  <c r="O86"/>
  <c r="O32"/>
  <c r="O86" i="55"/>
  <c r="O70"/>
  <c r="O62"/>
  <c r="O46"/>
  <c r="O30"/>
  <c r="O93" i="58"/>
  <c r="O9" i="55"/>
  <c r="O9" i="56"/>
  <c r="O78"/>
  <c r="O66"/>
  <c r="O62"/>
  <c r="O54"/>
  <c r="O46"/>
  <c r="O30"/>
  <c r="O26"/>
  <c r="O10"/>
  <c r="O78" i="55"/>
  <c r="O74"/>
  <c r="O66"/>
  <c r="O89" i="56"/>
  <c r="O85"/>
  <c r="O48"/>
  <c r="O45"/>
  <c r="O81"/>
  <c r="V53"/>
  <c r="V9"/>
  <c r="O14" i="55"/>
  <c r="O80" i="56"/>
  <c r="O44"/>
  <c r="O70"/>
  <c r="O57"/>
  <c r="O29"/>
  <c r="O25"/>
  <c r="V16" i="55"/>
  <c r="O20"/>
  <c r="O57" i="58"/>
  <c r="G74" i="57"/>
  <c r="V74" s="1"/>
  <c r="V65" i="58"/>
  <c r="O45"/>
  <c r="V25"/>
  <c r="V26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74" i="57"/>
  <c r="O43" i="58"/>
  <c r="O4" i="56"/>
  <c r="O49" i="55"/>
  <c r="V13" i="57"/>
  <c r="O9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" i="57" l="1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K61" i="78"/>
  <c r="B32"/>
  <c r="N66"/>
  <c r="O84"/>
  <c r="P50"/>
  <c r="N59"/>
  <c r="B35"/>
  <c r="Q32"/>
  <c r="B23"/>
  <c r="L50"/>
  <c r="P96"/>
  <c r="J71"/>
  <c r="J94"/>
  <c r="O33"/>
  <c r="K34"/>
  <c r="N45"/>
  <c r="O75"/>
  <c r="O67"/>
  <c r="P22"/>
  <c r="H76"/>
  <c r="L30"/>
  <c r="H25"/>
  <c r="K33"/>
  <c r="N8"/>
  <c r="J86"/>
  <c r="J19"/>
  <c r="B6"/>
  <c r="H93"/>
  <c r="Q92"/>
  <c r="N43"/>
  <c r="K10"/>
  <c r="N6"/>
  <c r="H77"/>
  <c r="G6"/>
  <c r="G49"/>
  <c r="K5"/>
  <c r="K50"/>
  <c r="L89"/>
  <c r="J63"/>
  <c r="K4"/>
  <c r="G28"/>
  <c r="P20"/>
  <c r="H53"/>
  <c r="N51"/>
  <c r="N24"/>
  <c r="K57"/>
  <c r="P59"/>
  <c r="P16"/>
  <c r="H51"/>
  <c r="I52"/>
  <c r="B94"/>
  <c r="O60"/>
  <c r="P98"/>
  <c r="N34"/>
  <c r="J15"/>
  <c r="P49"/>
  <c r="N76"/>
  <c r="O40"/>
  <c r="J88"/>
  <c r="O77"/>
  <c r="L63"/>
  <c r="Q81"/>
  <c r="P62"/>
  <c r="L36"/>
  <c r="O98"/>
  <c r="H50"/>
  <c r="O58"/>
  <c r="H41"/>
  <c r="H2"/>
  <c r="G24"/>
  <c r="B54"/>
  <c r="N74"/>
  <c r="L82"/>
  <c r="I4"/>
  <c r="B83"/>
  <c r="I23"/>
  <c r="G35"/>
  <c r="O89"/>
  <c r="Q19"/>
  <c r="H42"/>
  <c r="O91"/>
  <c r="K37"/>
  <c r="L78"/>
  <c r="L97"/>
  <c r="L90"/>
  <c r="B30"/>
  <c r="K35"/>
  <c r="H22"/>
  <c r="N64"/>
  <c r="K19"/>
  <c r="O34"/>
  <c r="L55"/>
  <c r="P53"/>
  <c r="H80"/>
  <c r="P54"/>
  <c r="P33"/>
  <c r="P40"/>
  <c r="I18"/>
  <c r="J30"/>
  <c r="B46"/>
  <c r="P32"/>
  <c r="G57"/>
  <c r="N77"/>
  <c r="I56"/>
  <c r="N14"/>
  <c r="I35"/>
  <c r="Q47"/>
  <c r="H13"/>
  <c r="L88"/>
  <c r="Q3"/>
  <c r="I78"/>
  <c r="H16"/>
  <c r="P60"/>
  <c r="I51"/>
  <c r="Q56"/>
  <c r="O3"/>
  <c r="P5"/>
  <c r="J73"/>
  <c r="P47"/>
  <c r="O66"/>
  <c r="Q10"/>
  <c r="G96"/>
  <c r="B67"/>
  <c r="K41"/>
  <c r="O93"/>
  <c r="J51"/>
  <c r="N67"/>
  <c r="N5"/>
  <c r="N98"/>
  <c r="N7"/>
  <c r="L49"/>
  <c r="B68"/>
  <c r="P83"/>
  <c r="L91"/>
  <c r="O65"/>
  <c r="G42"/>
  <c r="J85"/>
  <c r="P46"/>
  <c r="L71"/>
  <c r="N15"/>
  <c r="G48"/>
  <c r="B41"/>
  <c r="J14"/>
  <c r="B40"/>
  <c r="B89"/>
  <c r="J34"/>
  <c r="Q53"/>
  <c r="Q82"/>
  <c r="I55"/>
  <c r="O92"/>
  <c r="K3"/>
  <c r="H88"/>
  <c r="I33"/>
  <c r="J75"/>
  <c r="B52"/>
  <c r="B62"/>
  <c r="N78"/>
  <c r="L47"/>
  <c r="K63"/>
  <c r="B82"/>
  <c r="O94"/>
  <c r="K21"/>
  <c r="O9"/>
  <c r="G75"/>
  <c r="I62"/>
  <c r="P31"/>
  <c r="K70"/>
  <c r="I57"/>
  <c r="K31"/>
  <c r="O63"/>
  <c r="L31"/>
  <c r="K6"/>
  <c r="H70"/>
  <c r="P3"/>
  <c r="K98"/>
  <c r="Q25"/>
  <c r="N13"/>
  <c r="B86"/>
  <c r="J43"/>
  <c r="J68"/>
  <c r="K17"/>
  <c r="I79"/>
  <c r="L73"/>
  <c r="P18"/>
  <c r="I64"/>
  <c r="B4"/>
  <c r="G98"/>
  <c r="H7"/>
  <c r="N56"/>
  <c r="G25"/>
  <c r="P26"/>
  <c r="K72"/>
  <c r="O95"/>
  <c r="I96"/>
  <c r="N19"/>
  <c r="L43"/>
  <c r="H8"/>
  <c r="Q62"/>
  <c r="I30"/>
  <c r="H28"/>
  <c r="B17"/>
  <c r="P70"/>
  <c r="Q60"/>
  <c r="P78"/>
  <c r="I36"/>
  <c r="P12"/>
  <c r="K91"/>
  <c r="J17"/>
  <c r="L53"/>
  <c r="I68"/>
  <c r="N49"/>
  <c r="G19"/>
  <c r="H69"/>
  <c r="I61"/>
  <c r="B18"/>
  <c r="H56"/>
  <c r="P9"/>
  <c r="J70"/>
  <c r="L12"/>
  <c r="P19"/>
  <c r="L83"/>
  <c r="O49"/>
  <c r="H72"/>
  <c r="Q59"/>
  <c r="N9"/>
  <c r="Q97"/>
  <c r="B56"/>
  <c r="Q75"/>
  <c r="P13"/>
  <c r="H96"/>
  <c r="I92"/>
  <c r="H97"/>
  <c r="L96"/>
  <c r="Q49"/>
  <c r="B47"/>
  <c r="O22"/>
  <c r="J22"/>
  <c r="O50"/>
  <c r="K15"/>
  <c r="K69"/>
  <c r="I94"/>
  <c r="H39"/>
  <c r="G70"/>
  <c r="I69"/>
  <c r="J78"/>
  <c r="H68"/>
  <c r="N38"/>
  <c r="G18"/>
  <c r="H18"/>
  <c r="B55"/>
  <c r="J8"/>
  <c r="O54"/>
  <c r="B50"/>
  <c r="I91"/>
  <c r="I31"/>
  <c r="I93"/>
  <c r="B19"/>
  <c r="P63"/>
  <c r="Q29"/>
  <c r="L33"/>
  <c r="K7"/>
  <c r="L39"/>
  <c r="L77"/>
  <c r="B38"/>
  <c r="Q17"/>
  <c r="N52"/>
  <c r="B57"/>
  <c r="N88"/>
  <c r="I70"/>
  <c r="P11"/>
  <c r="P77"/>
  <c r="K51"/>
  <c r="H46"/>
  <c r="J54"/>
  <c r="L9"/>
  <c r="L67"/>
  <c r="O11"/>
  <c r="B92"/>
  <c r="G55"/>
  <c r="K52"/>
  <c r="O53"/>
  <c r="P37"/>
  <c r="G34"/>
  <c r="N62"/>
  <c r="I86"/>
  <c r="L66"/>
  <c r="J53"/>
  <c r="J79"/>
  <c r="H65"/>
  <c r="H26"/>
  <c r="K81"/>
  <c r="L29"/>
  <c r="N72"/>
  <c r="O26"/>
  <c r="B96"/>
  <c r="H34"/>
  <c r="P38"/>
  <c r="L93"/>
  <c r="B78"/>
  <c r="K73"/>
  <c r="G52"/>
  <c r="G30"/>
  <c r="B98"/>
  <c r="N26"/>
  <c r="Q52"/>
  <c r="B36"/>
  <c r="O72"/>
  <c r="H47"/>
  <c r="G86"/>
  <c r="I43"/>
  <c r="P82"/>
  <c r="Q45"/>
  <c r="J4"/>
  <c r="Q73"/>
  <c r="K65"/>
  <c r="P24"/>
  <c r="Q65"/>
  <c r="G23"/>
  <c r="H87"/>
  <c r="B29"/>
  <c r="J52"/>
  <c r="P45"/>
  <c r="B69"/>
  <c r="L68"/>
  <c r="Q63"/>
  <c r="B77"/>
  <c r="I13"/>
  <c r="Q15"/>
  <c r="B61"/>
  <c r="B8"/>
  <c r="N86"/>
  <c r="L46"/>
  <c r="K79"/>
  <c r="J80"/>
  <c r="Q12"/>
  <c r="L24"/>
  <c r="J95"/>
  <c r="H63"/>
  <c r="N31"/>
  <c r="Q61"/>
  <c r="Q50"/>
  <c r="N95"/>
  <c r="G12"/>
  <c r="O25"/>
  <c r="G37"/>
  <c r="Q84"/>
  <c r="K67"/>
  <c r="H23"/>
  <c r="H59"/>
  <c r="P85"/>
  <c r="P90"/>
  <c r="K56"/>
  <c r="O5"/>
  <c r="O45"/>
  <c r="H74"/>
  <c r="G58"/>
  <c r="Q80"/>
  <c r="H57"/>
  <c r="K62"/>
  <c r="J65"/>
  <c r="I29"/>
  <c r="P35"/>
  <c r="G7"/>
  <c r="L22"/>
  <c r="B59"/>
  <c r="Q31"/>
  <c r="K42"/>
  <c r="I71"/>
  <c r="P97"/>
  <c r="Q89"/>
  <c r="G33"/>
  <c r="J18"/>
  <c r="O74"/>
  <c r="H62"/>
  <c r="H60"/>
  <c r="G36"/>
  <c r="J72"/>
  <c r="B24"/>
  <c r="H15"/>
  <c r="Q74"/>
  <c r="L98"/>
  <c r="Q55"/>
  <c r="P28"/>
  <c r="L95"/>
  <c r="H38"/>
  <c r="J10"/>
  <c r="H45"/>
  <c r="G68"/>
  <c r="N23"/>
  <c r="J92"/>
  <c r="I19"/>
  <c r="L6"/>
  <c r="B81"/>
  <c r="N48"/>
  <c r="P89"/>
  <c r="I44"/>
  <c r="Q28"/>
  <c r="I6"/>
  <c r="N25"/>
  <c r="B64"/>
  <c r="J48"/>
  <c r="G38"/>
  <c r="I7"/>
  <c r="K97"/>
  <c r="K83"/>
  <c r="I82"/>
  <c r="H11"/>
  <c r="H44"/>
  <c r="P21"/>
  <c r="O38"/>
  <c r="K59"/>
  <c r="O96"/>
  <c r="B21"/>
  <c r="J49"/>
  <c r="I11"/>
  <c r="I67"/>
  <c r="L34"/>
  <c r="I10"/>
  <c r="H89"/>
  <c r="N20"/>
  <c r="P81"/>
  <c r="Q20"/>
  <c r="N10"/>
  <c r="N30"/>
  <c r="O97"/>
  <c r="B87"/>
  <c r="I9"/>
  <c r="B97"/>
  <c r="P93"/>
  <c r="N71"/>
  <c r="J96"/>
  <c r="N96"/>
  <c r="B22"/>
  <c r="J57"/>
  <c r="J83"/>
  <c r="H67"/>
  <c r="K14"/>
  <c r="G67"/>
  <c r="K78"/>
  <c r="I97"/>
  <c r="P41"/>
  <c r="J74"/>
  <c r="Q54"/>
  <c r="G82"/>
  <c r="I95"/>
  <c r="P17"/>
  <c r="J89"/>
  <c r="L58"/>
  <c r="O21"/>
  <c r="H3"/>
  <c r="P94"/>
  <c r="K85"/>
  <c r="Q71"/>
  <c r="N60"/>
  <c r="N73"/>
  <c r="J84"/>
  <c r="B20"/>
  <c r="H4"/>
  <c r="G3"/>
  <c r="K84"/>
  <c r="O82"/>
  <c r="L32"/>
  <c r="J37"/>
  <c r="B91"/>
  <c r="O79"/>
  <c r="N18"/>
  <c r="K53"/>
  <c r="Q58"/>
  <c r="K28"/>
  <c r="K8"/>
  <c r="G69"/>
  <c r="N4"/>
  <c r="K26"/>
  <c r="J26"/>
  <c r="H84"/>
  <c r="N28"/>
  <c r="I8"/>
  <c r="H61"/>
  <c r="J64"/>
  <c r="G43"/>
  <c r="Q16"/>
  <c r="G84"/>
  <c r="N91"/>
  <c r="P34"/>
  <c r="O90"/>
  <c r="P57"/>
  <c r="L65"/>
  <c r="L87"/>
  <c r="P23"/>
  <c r="Q96"/>
  <c r="O73"/>
  <c r="H30"/>
  <c r="G9"/>
  <c r="P69"/>
  <c r="G93"/>
  <c r="I80"/>
  <c r="O68"/>
  <c r="L64"/>
  <c r="J60"/>
  <c r="G50"/>
  <c r="O4"/>
  <c r="O15"/>
  <c r="L59"/>
  <c r="I40"/>
  <c r="G88"/>
  <c r="K88"/>
  <c r="N53"/>
  <c r="G45"/>
  <c r="P4"/>
  <c r="G13"/>
  <c r="J77"/>
  <c r="Q37"/>
  <c r="I75"/>
  <c r="I17"/>
  <c r="K20"/>
  <c r="H48"/>
  <c r="G87"/>
  <c r="P6"/>
  <c r="O87"/>
  <c r="O51"/>
  <c r="N22"/>
  <c r="L10"/>
  <c r="H5"/>
  <c r="K74"/>
  <c r="I46"/>
  <c r="O41"/>
  <c r="K68"/>
  <c r="Q26"/>
  <c r="K45"/>
  <c r="J40"/>
  <c r="O16"/>
  <c r="Q30"/>
  <c r="P25"/>
  <c r="B93"/>
  <c r="J20"/>
  <c r="N55"/>
  <c r="P8"/>
  <c r="L56"/>
  <c r="G63"/>
  <c r="J6"/>
  <c r="N61"/>
  <c r="I85"/>
  <c r="G85"/>
  <c r="D1"/>
  <c r="O88"/>
  <c r="N21"/>
  <c r="G10"/>
  <c r="K93"/>
  <c r="B58"/>
  <c r="L81"/>
  <c r="I34"/>
  <c r="I54"/>
  <c r="H66"/>
  <c r="L44"/>
  <c r="B10"/>
  <c r="H9"/>
  <c r="G39"/>
  <c r="J82"/>
  <c r="Q48"/>
  <c r="Q33"/>
  <c r="H37"/>
  <c r="N40"/>
  <c r="I16"/>
  <c r="N47"/>
  <c r="N46"/>
  <c r="P91"/>
  <c r="I3"/>
  <c r="B43"/>
  <c r="O59"/>
  <c r="H32"/>
  <c r="L41"/>
  <c r="I90"/>
  <c r="I32"/>
  <c r="H55"/>
  <c r="L94"/>
  <c r="Q94"/>
  <c r="I76"/>
  <c r="P68"/>
  <c r="J24"/>
  <c r="G20"/>
  <c r="K71"/>
  <c r="P15"/>
  <c r="G76"/>
  <c r="Q11"/>
  <c r="K60"/>
  <c r="B13"/>
  <c r="N75"/>
  <c r="G27"/>
  <c r="B71"/>
  <c r="P79"/>
  <c r="O52"/>
  <c r="P39"/>
  <c r="H12"/>
  <c r="L26"/>
  <c r="L5"/>
  <c r="P66"/>
  <c r="L79"/>
  <c r="O42"/>
  <c r="B66"/>
  <c r="O61"/>
  <c r="H40"/>
  <c r="G11"/>
  <c r="O86"/>
  <c r="G32"/>
  <c r="L52"/>
  <c r="H83"/>
  <c r="O69"/>
  <c r="J28"/>
  <c r="H36"/>
  <c r="P95"/>
  <c r="O13"/>
  <c r="L57"/>
  <c r="Q93"/>
  <c r="O56"/>
  <c r="L86"/>
  <c r="O31"/>
  <c r="L11"/>
  <c r="J5"/>
  <c r="O7"/>
  <c r="G72"/>
  <c r="O28"/>
  <c r="Q34"/>
  <c r="P48"/>
  <c r="Q41"/>
  <c r="Q18"/>
  <c r="Q57"/>
  <c r="O43"/>
  <c r="Q27"/>
  <c r="Q98"/>
  <c r="I49"/>
  <c r="E1"/>
  <c r="B42"/>
  <c r="P92"/>
  <c r="O18"/>
  <c r="B79"/>
  <c r="G53"/>
  <c r="H17"/>
  <c r="O85"/>
  <c r="I59"/>
  <c r="B2"/>
  <c r="L19"/>
  <c r="K39"/>
  <c r="G31"/>
  <c r="Q77"/>
  <c r="P36"/>
  <c r="J11"/>
  <c r="I72"/>
  <c r="N83"/>
  <c r="B16"/>
  <c r="H95"/>
  <c r="G89"/>
  <c r="K48"/>
  <c r="K87"/>
  <c r="G46"/>
  <c r="B60"/>
  <c r="N92"/>
  <c r="G8"/>
  <c r="O27"/>
  <c r="H79"/>
  <c r="N80"/>
  <c r="J27"/>
  <c r="I66"/>
  <c r="P29"/>
  <c r="N58"/>
  <c r="B88"/>
  <c r="G17"/>
  <c r="I39"/>
  <c r="B63"/>
  <c r="H58"/>
  <c r="B27"/>
  <c r="I14"/>
  <c r="O81"/>
  <c r="O20"/>
  <c r="P30"/>
  <c r="Q95"/>
  <c r="K23"/>
  <c r="P71"/>
  <c r="H86"/>
  <c r="B12"/>
  <c r="L48"/>
  <c r="K77"/>
  <c r="K44"/>
  <c r="N36"/>
  <c r="O10"/>
  <c r="J3"/>
  <c r="B33"/>
  <c r="N29"/>
  <c r="N33"/>
  <c r="O32"/>
  <c r="G22"/>
  <c r="Q6"/>
  <c r="G91"/>
  <c r="N27"/>
  <c r="O14"/>
  <c r="O19"/>
  <c r="K12"/>
  <c r="J61"/>
  <c r="O47"/>
  <c r="P44"/>
  <c r="B9"/>
  <c r="B44"/>
  <c r="O24"/>
  <c r="P14"/>
  <c r="Q7"/>
  <c r="K80"/>
  <c r="G71"/>
  <c r="N11"/>
  <c r="G47"/>
  <c r="B37"/>
  <c r="J91"/>
  <c r="L51"/>
  <c r="O62"/>
  <c r="I87"/>
  <c r="B51"/>
  <c r="K32"/>
  <c r="B65"/>
  <c r="N3"/>
  <c r="J87"/>
  <c r="L80"/>
  <c r="L61"/>
  <c r="L69"/>
  <c r="H52"/>
  <c r="K90"/>
  <c r="K22"/>
  <c r="Q88"/>
  <c r="Q40"/>
  <c r="N32"/>
  <c r="Q51"/>
  <c r="L4"/>
  <c r="I41"/>
  <c r="N16"/>
  <c r="J93"/>
  <c r="G66"/>
  <c r="P72"/>
  <c r="K30"/>
  <c r="L28"/>
  <c r="G60"/>
  <c r="O78"/>
  <c r="N69"/>
  <c r="I53"/>
  <c r="L15"/>
  <c r="N79"/>
  <c r="L17"/>
  <c r="G61"/>
  <c r="J76"/>
  <c r="N94"/>
  <c r="O80"/>
  <c r="B90"/>
  <c r="H49"/>
  <c r="O48"/>
  <c r="N82"/>
  <c r="H33"/>
  <c r="Q91"/>
  <c r="J35"/>
  <c r="H19"/>
  <c r="J12"/>
  <c r="L35"/>
  <c r="L37"/>
  <c r="O17"/>
  <c r="Q4"/>
  <c r="O30"/>
  <c r="H35"/>
  <c r="Q35"/>
  <c r="N65"/>
  <c r="I74"/>
  <c r="Q70"/>
  <c r="P73"/>
  <c r="N57"/>
  <c r="N37"/>
  <c r="J59"/>
  <c r="K82"/>
  <c r="J41"/>
  <c r="I25"/>
  <c r="H14"/>
  <c r="P7"/>
  <c r="I73"/>
  <c r="B26"/>
  <c r="O76"/>
  <c r="Q85"/>
  <c r="L13"/>
  <c r="I24"/>
  <c r="G15"/>
  <c r="H92"/>
  <c r="G54"/>
  <c r="L25"/>
  <c r="I42"/>
  <c r="P42"/>
  <c r="P58"/>
  <c r="H85"/>
  <c r="Q42"/>
  <c r="O6"/>
  <c r="K92"/>
  <c r="J23"/>
  <c r="B49"/>
  <c r="P43"/>
  <c r="P64"/>
  <c r="H91"/>
  <c r="P52"/>
  <c r="N70"/>
  <c r="N17"/>
  <c r="L38"/>
  <c r="L70"/>
  <c r="K40"/>
  <c r="G81"/>
  <c r="Q66"/>
  <c r="L60"/>
  <c r="H43"/>
  <c r="G97"/>
  <c r="H71"/>
  <c r="K95"/>
  <c r="O70"/>
  <c r="N81"/>
  <c r="P56"/>
  <c r="B70"/>
  <c r="Q68"/>
  <c r="J50"/>
  <c r="J31"/>
  <c r="H90"/>
  <c r="I48"/>
  <c r="G64"/>
  <c r="H94"/>
  <c r="Q8"/>
  <c r="B95"/>
  <c r="J38"/>
  <c r="Q90"/>
  <c r="Q21"/>
  <c r="Q76"/>
  <c r="H31"/>
  <c r="B85"/>
  <c r="I37"/>
  <c r="J42"/>
  <c r="Q86"/>
  <c r="B14"/>
  <c r="L62"/>
  <c r="G16"/>
  <c r="Q78"/>
  <c r="I21"/>
  <c r="Q69"/>
  <c r="O12"/>
  <c r="J29"/>
  <c r="I5"/>
  <c r="B31"/>
  <c r="Q39"/>
  <c r="J21"/>
  <c r="I22"/>
  <c r="G29"/>
  <c r="K55"/>
  <c r="I98"/>
  <c r="L74"/>
  <c r="G14"/>
  <c r="G5"/>
  <c r="B84"/>
  <c r="N54"/>
  <c r="G59"/>
  <c r="B45"/>
  <c r="I26"/>
  <c r="P84"/>
  <c r="P86"/>
  <c r="I65"/>
  <c r="J33"/>
  <c r="G80"/>
  <c r="H27"/>
  <c r="J67"/>
  <c r="Q46"/>
  <c r="K66"/>
  <c r="H20"/>
  <c r="O44"/>
  <c r="Q67"/>
  <c r="K49"/>
  <c r="N90"/>
  <c r="G40"/>
  <c r="L8"/>
  <c r="G65"/>
  <c r="L14"/>
  <c r="G26"/>
  <c r="B73"/>
  <c r="I63"/>
  <c r="N39"/>
  <c r="H6"/>
  <c r="I88"/>
  <c r="B5"/>
  <c r="P74"/>
  <c r="K89"/>
  <c r="B53"/>
  <c r="J32"/>
  <c r="O55"/>
  <c r="L7"/>
  <c r="P55"/>
  <c r="K58"/>
  <c r="O8"/>
  <c r="H29"/>
  <c r="C1"/>
  <c r="I15"/>
  <c r="I47"/>
  <c r="B28"/>
  <c r="B34"/>
  <c r="K75"/>
  <c r="K16"/>
  <c r="K11"/>
  <c r="J45"/>
  <c r="K25"/>
  <c r="Q9"/>
  <c r="L42"/>
  <c r="K13"/>
  <c r="G79"/>
  <c r="L92"/>
  <c r="K54"/>
  <c r="P27"/>
  <c r="G73"/>
  <c r="N68"/>
  <c r="G90"/>
  <c r="J98"/>
  <c r="K94"/>
  <c r="I77"/>
  <c r="G41"/>
  <c r="O71"/>
  <c r="O37"/>
  <c r="K46"/>
  <c r="H78"/>
  <c r="Q79"/>
  <c r="B72"/>
  <c r="L85"/>
  <c r="K9"/>
  <c r="Q72"/>
  <c r="B80"/>
  <c r="P87"/>
  <c r="I83"/>
  <c r="Q83"/>
  <c r="J66"/>
  <c r="H64"/>
  <c r="L40"/>
  <c r="I84"/>
  <c r="O64"/>
  <c r="J7"/>
  <c r="P65"/>
  <c r="H75"/>
  <c r="G77"/>
  <c r="H82"/>
  <c r="K43"/>
  <c r="J90"/>
  <c r="I45"/>
  <c r="G92"/>
  <c r="H21"/>
  <c r="B25"/>
  <c r="O36"/>
  <c r="N50"/>
  <c r="I27"/>
  <c r="Q43"/>
  <c r="Q5"/>
  <c r="K86"/>
  <c r="B15"/>
  <c r="Q44"/>
  <c r="N85"/>
  <c r="F1"/>
  <c r="J36"/>
  <c r="B7"/>
  <c r="H73"/>
  <c r="B75"/>
  <c r="J62"/>
  <c r="L21"/>
  <c r="L54"/>
  <c r="L18"/>
  <c r="P80"/>
  <c r="K29"/>
  <c r="N35"/>
  <c r="J81"/>
  <c r="J56"/>
  <c r="O57"/>
  <c r="L3"/>
  <c r="I12"/>
  <c r="N89"/>
  <c r="J25"/>
  <c r="B48"/>
  <c r="I28"/>
  <c r="I81"/>
  <c r="P51"/>
  <c r="K18"/>
  <c r="Q87"/>
  <c r="J47"/>
  <c r="B11"/>
  <c r="G95"/>
  <c r="J16"/>
  <c r="I50"/>
  <c r="L23"/>
  <c r="I20"/>
  <c r="Q22"/>
  <c r="O83"/>
  <c r="L75"/>
  <c r="G62"/>
  <c r="B74"/>
  <c r="P88"/>
  <c r="K76"/>
  <c r="N87"/>
  <c r="O39"/>
  <c r="I60"/>
  <c r="J55"/>
  <c r="N44"/>
  <c r="L45"/>
  <c r="B3"/>
  <c r="G51"/>
  <c r="Q38"/>
  <c r="N41"/>
  <c r="G83"/>
  <c r="J58"/>
  <c r="L20"/>
  <c r="H10"/>
  <c r="N12"/>
  <c r="K96"/>
  <c r="H24"/>
  <c r="P75"/>
  <c r="Q24"/>
  <c r="P10"/>
  <c r="G21"/>
  <c r="J44"/>
  <c r="I58"/>
  <c r="L84"/>
  <c r="B39"/>
  <c r="N97"/>
  <c r="L76"/>
  <c r="J69"/>
  <c r="J46"/>
  <c r="Q13"/>
  <c r="I89"/>
  <c r="P76"/>
  <c r="H98"/>
  <c r="L16"/>
  <c r="H54"/>
  <c r="J39"/>
  <c r="N42"/>
  <c r="J13"/>
  <c r="L27"/>
  <c r="H81"/>
  <c r="G94"/>
  <c r="G74"/>
  <c r="N63"/>
  <c r="I38"/>
  <c r="O29"/>
  <c r="P61"/>
  <c r="G2"/>
  <c r="N93"/>
  <c r="Q14"/>
  <c r="N84"/>
  <c r="K47"/>
  <c r="J9"/>
  <c r="L72"/>
  <c r="Q36"/>
  <c r="G44"/>
  <c r="G4"/>
  <c r="K36"/>
  <c r="K24"/>
  <c r="P67"/>
  <c r="O35"/>
  <c r="K64"/>
  <c r="O46"/>
  <c r="Q64"/>
  <c r="G56"/>
  <c r="K27"/>
  <c r="O23"/>
  <c r="B76"/>
  <c r="K38"/>
  <c r="Q23"/>
  <c r="J97"/>
  <c r="G78"/>
  <c r="C76" l="1"/>
  <c r="E76"/>
  <c r="F76"/>
  <c r="D76"/>
  <c r="R84"/>
  <c r="R93"/>
  <c r="M38"/>
  <c r="R63"/>
  <c r="R42"/>
  <c r="M89"/>
  <c r="R97"/>
  <c r="E39"/>
  <c r="D39"/>
  <c r="C39"/>
  <c r="F39"/>
  <c r="M58"/>
  <c r="R12"/>
  <c r="R41"/>
  <c r="B99"/>
  <c r="D3"/>
  <c r="F3"/>
  <c r="E3"/>
  <c r="C3"/>
  <c r="R44"/>
  <c r="M60"/>
  <c r="R87"/>
  <c r="F74"/>
  <c r="D74"/>
  <c r="C74"/>
  <c r="E74"/>
  <c r="M20"/>
  <c r="M50"/>
  <c r="D11"/>
  <c r="C11"/>
  <c r="F11"/>
  <c r="E11"/>
  <c r="M81"/>
  <c r="M28"/>
  <c r="F48"/>
  <c r="C48"/>
  <c r="E48"/>
  <c r="D48"/>
  <c r="R89"/>
  <c r="M12"/>
  <c r="L99"/>
  <c r="R35"/>
  <c r="D75"/>
  <c r="E75"/>
  <c r="F75"/>
  <c r="C75"/>
  <c r="F7"/>
  <c r="C7"/>
  <c r="E7"/>
  <c r="D7"/>
  <c r="R85"/>
  <c r="C15"/>
  <c r="D15"/>
  <c r="E15"/>
  <c r="F15"/>
  <c r="M27"/>
  <c r="R50"/>
  <c r="F25"/>
  <c r="D25"/>
  <c r="C25"/>
  <c r="E25"/>
  <c r="M45"/>
  <c r="M84"/>
  <c r="M83"/>
  <c r="E80"/>
  <c r="D80"/>
  <c r="C80"/>
  <c r="F80"/>
  <c r="E72"/>
  <c r="D72"/>
  <c r="C72"/>
  <c r="F72"/>
  <c r="M77"/>
  <c r="R68"/>
  <c r="E34"/>
  <c r="C34"/>
  <c r="F34"/>
  <c r="D34"/>
  <c r="F28"/>
  <c r="D28"/>
  <c r="E28"/>
  <c r="C28"/>
  <c r="M47"/>
  <c r="M15"/>
  <c r="E53"/>
  <c r="F53"/>
  <c r="D53"/>
  <c r="C53"/>
  <c r="C5"/>
  <c r="E5"/>
  <c r="D5"/>
  <c r="F5"/>
  <c r="M88"/>
  <c r="R39"/>
  <c r="M63"/>
  <c r="E73"/>
  <c r="C73"/>
  <c r="F73"/>
  <c r="D73"/>
  <c r="R90"/>
  <c r="M65"/>
  <c r="M26"/>
  <c r="D45"/>
  <c r="C45"/>
  <c r="F45"/>
  <c r="E45"/>
  <c r="R54"/>
  <c r="D84"/>
  <c r="F84"/>
  <c r="E84"/>
  <c r="C84"/>
  <c r="M98"/>
  <c r="M22"/>
  <c r="F31"/>
  <c r="C31"/>
  <c r="E31"/>
  <c r="D31"/>
  <c r="M5"/>
  <c r="M21"/>
  <c r="E14"/>
  <c r="D14"/>
  <c r="F14"/>
  <c r="C14"/>
  <c r="M37"/>
  <c r="C85"/>
  <c r="F85"/>
  <c r="E85"/>
  <c r="D85"/>
  <c r="C95"/>
  <c r="D95"/>
  <c r="F95"/>
  <c r="E95"/>
  <c r="M48"/>
  <c r="F70"/>
  <c r="C70"/>
  <c r="D70"/>
  <c r="E70"/>
  <c r="R81"/>
  <c r="R17"/>
  <c r="R70"/>
  <c r="D49"/>
  <c r="C49"/>
  <c r="E49"/>
  <c r="F49"/>
  <c r="M42"/>
  <c r="M24"/>
  <c r="F26"/>
  <c r="E26"/>
  <c r="D26"/>
  <c r="C26"/>
  <c r="M73"/>
  <c r="M25"/>
  <c r="R37"/>
  <c r="R57"/>
  <c r="M74"/>
  <c r="R65"/>
  <c r="R82"/>
  <c r="C90"/>
  <c r="D90"/>
  <c r="E90"/>
  <c r="F90"/>
  <c r="R94"/>
  <c r="R79"/>
  <c r="M53"/>
  <c r="R69"/>
  <c r="R16"/>
  <c r="M41"/>
  <c r="R32"/>
  <c r="N99"/>
  <c r="R3"/>
  <c r="C65"/>
  <c r="D65"/>
  <c r="F65"/>
  <c r="E65"/>
  <c r="C51"/>
  <c r="D51"/>
  <c r="E51"/>
  <c r="F51"/>
  <c r="M87"/>
  <c r="C37"/>
  <c r="F37"/>
  <c r="D37"/>
  <c r="E37"/>
  <c r="R11"/>
  <c r="D44"/>
  <c r="E44"/>
  <c r="C44"/>
  <c r="F44"/>
  <c r="F9"/>
  <c r="E9"/>
  <c r="D9"/>
  <c r="C9"/>
  <c r="R27"/>
  <c r="R33"/>
  <c r="R29"/>
  <c r="E33"/>
  <c r="C33"/>
  <c r="F33"/>
  <c r="D33"/>
  <c r="J99"/>
  <c r="R36"/>
  <c r="E12"/>
  <c r="F12"/>
  <c r="D12"/>
  <c r="C12"/>
  <c r="M14"/>
  <c r="F27"/>
  <c r="C27"/>
  <c r="D27"/>
  <c r="E27"/>
  <c r="C63"/>
  <c r="F63"/>
  <c r="D63"/>
  <c r="E63"/>
  <c r="M39"/>
  <c r="D88"/>
  <c r="C88"/>
  <c r="F88"/>
  <c r="E88"/>
  <c r="R58"/>
  <c r="M66"/>
  <c r="R80"/>
  <c r="R92"/>
  <c r="D60"/>
  <c r="F60"/>
  <c r="C60"/>
  <c r="E60"/>
  <c r="E16"/>
  <c r="C16"/>
  <c r="D16"/>
  <c r="F16"/>
  <c r="R83"/>
  <c r="M72"/>
  <c r="M59"/>
  <c r="D79"/>
  <c r="E79"/>
  <c r="F79"/>
  <c r="C79"/>
  <c r="C42"/>
  <c r="F42"/>
  <c r="D42"/>
  <c r="E42"/>
  <c r="M49"/>
  <c r="F66"/>
  <c r="E66"/>
  <c r="C66"/>
  <c r="D66"/>
  <c r="E71"/>
  <c r="D71"/>
  <c r="C71"/>
  <c r="F71"/>
  <c r="R75"/>
  <c r="E13"/>
  <c r="C13"/>
  <c r="F13"/>
  <c r="D13"/>
  <c r="M76"/>
  <c r="M32"/>
  <c r="M90"/>
  <c r="D43"/>
  <c r="E43"/>
  <c r="F43"/>
  <c r="C43"/>
  <c r="M3"/>
  <c r="I99"/>
  <c r="R46"/>
  <c r="R47"/>
  <c r="M16"/>
  <c r="R40"/>
  <c r="C10"/>
  <c r="D10"/>
  <c r="E10"/>
  <c r="F10"/>
  <c r="M54"/>
  <c r="M34"/>
  <c r="C58"/>
  <c r="E58"/>
  <c r="D58"/>
  <c r="F58"/>
  <c r="R21"/>
  <c r="M85"/>
  <c r="R61"/>
  <c r="R55"/>
  <c r="E93"/>
  <c r="F93"/>
  <c r="C93"/>
  <c r="D93"/>
  <c r="M46"/>
  <c r="R22"/>
  <c r="M17"/>
  <c r="M75"/>
  <c r="R53"/>
  <c r="M40"/>
  <c r="M80"/>
  <c r="R91"/>
  <c r="M8"/>
  <c r="R28"/>
  <c r="R4"/>
  <c r="R18"/>
  <c r="D91"/>
  <c r="C91"/>
  <c r="E91"/>
  <c r="F91"/>
  <c r="G99"/>
  <c r="C20"/>
  <c r="E20"/>
  <c r="F20"/>
  <c r="D20"/>
  <c r="R73"/>
  <c r="R60"/>
  <c r="H99"/>
  <c r="M95"/>
  <c r="M97"/>
  <c r="F22"/>
  <c r="E22"/>
  <c r="D22"/>
  <c r="C22"/>
  <c r="R96"/>
  <c r="R71"/>
  <c r="D97"/>
  <c r="C97"/>
  <c r="F97"/>
  <c r="E97"/>
  <c r="M9"/>
  <c r="D87"/>
  <c r="F87"/>
  <c r="C87"/>
  <c r="E87"/>
  <c r="R30"/>
  <c r="R10"/>
  <c r="R20"/>
  <c r="M10"/>
  <c r="M67"/>
  <c r="M11"/>
  <c r="D21"/>
  <c r="C21"/>
  <c r="F21"/>
  <c r="E21"/>
  <c r="M82"/>
  <c r="M7"/>
  <c r="C64"/>
  <c r="D64"/>
  <c r="F64"/>
  <c r="E64"/>
  <c r="R25"/>
  <c r="M6"/>
  <c r="M44"/>
  <c r="R48"/>
  <c r="C81"/>
  <c r="F81"/>
  <c r="D81"/>
  <c r="E81"/>
  <c r="M19"/>
  <c r="R23"/>
  <c r="D24"/>
  <c r="C24"/>
  <c r="E24"/>
  <c r="F24"/>
  <c r="M71"/>
  <c r="F59"/>
  <c r="C59"/>
  <c r="D59"/>
  <c r="E59"/>
  <c r="M29"/>
  <c r="R95"/>
  <c r="R31"/>
  <c r="R86"/>
  <c r="F8"/>
  <c r="E8"/>
  <c r="C8"/>
  <c r="D8"/>
  <c r="E61"/>
  <c r="D61"/>
  <c r="F61"/>
  <c r="C61"/>
  <c r="M13"/>
  <c r="E77"/>
  <c r="F77"/>
  <c r="C77"/>
  <c r="D77"/>
  <c r="C69"/>
  <c r="E69"/>
  <c r="D69"/>
  <c r="F69"/>
  <c r="E29"/>
  <c r="C29"/>
  <c r="F29"/>
  <c r="D29"/>
  <c r="M43"/>
  <c r="D36"/>
  <c r="F36"/>
  <c r="E36"/>
  <c r="C36"/>
  <c r="R26"/>
  <c r="F98"/>
  <c r="E98"/>
  <c r="C98"/>
  <c r="D98"/>
  <c r="C78"/>
  <c r="E78"/>
  <c r="F78"/>
  <c r="D78"/>
  <c r="E96"/>
  <c r="D96"/>
  <c r="F96"/>
  <c r="C96"/>
  <c r="R72"/>
  <c r="M86"/>
  <c r="R62"/>
  <c r="F92"/>
  <c r="C92"/>
  <c r="E92"/>
  <c r="D92"/>
  <c r="M70"/>
  <c r="R88"/>
  <c r="F57"/>
  <c r="C57"/>
  <c r="D57"/>
  <c r="E57"/>
  <c r="R52"/>
  <c r="D38"/>
  <c r="F38"/>
  <c r="E38"/>
  <c r="C38"/>
  <c r="D19"/>
  <c r="E19"/>
  <c r="F19"/>
  <c r="C19"/>
  <c r="M93"/>
  <c r="M31"/>
  <c r="M91"/>
  <c r="C50"/>
  <c r="E50"/>
  <c r="D50"/>
  <c r="F50"/>
  <c r="E55"/>
  <c r="D55"/>
  <c r="C55"/>
  <c r="F55"/>
  <c r="R38"/>
  <c r="M69"/>
  <c r="M94"/>
  <c r="F47"/>
  <c r="C47"/>
  <c r="D47"/>
  <c r="E47"/>
  <c r="M92"/>
  <c r="F56"/>
  <c r="C56"/>
  <c r="E56"/>
  <c r="D56"/>
  <c r="R9"/>
  <c r="D18"/>
  <c r="F18"/>
  <c r="E18"/>
  <c r="C18"/>
  <c r="M61"/>
  <c r="R49"/>
  <c r="M68"/>
  <c r="M36"/>
  <c r="E17"/>
  <c r="C17"/>
  <c r="D17"/>
  <c r="F17"/>
  <c r="M30"/>
  <c r="R19"/>
  <c r="M96"/>
  <c r="R56"/>
  <c r="F4"/>
  <c r="D4"/>
  <c r="E4"/>
  <c r="C4"/>
  <c r="M64"/>
  <c r="M79"/>
  <c r="F86"/>
  <c r="D86"/>
  <c r="C86"/>
  <c r="E86"/>
  <c r="R13"/>
  <c r="P99"/>
  <c r="M57"/>
  <c r="M62"/>
  <c r="E82"/>
  <c r="F82"/>
  <c r="C82"/>
  <c r="D82"/>
  <c r="R78"/>
  <c r="E62"/>
  <c r="D62"/>
  <c r="C62"/>
  <c r="F62"/>
  <c r="E52"/>
  <c r="F52"/>
  <c r="C52"/>
  <c r="D52"/>
  <c r="M33"/>
  <c r="K99"/>
  <c r="M55"/>
  <c r="C89"/>
  <c r="E89"/>
  <c r="F89"/>
  <c r="D89"/>
  <c r="F40"/>
  <c r="D40"/>
  <c r="C40"/>
  <c r="E40"/>
  <c r="F41"/>
  <c r="C41"/>
  <c r="E41"/>
  <c r="D41"/>
  <c r="R15"/>
  <c r="C68"/>
  <c r="F68"/>
  <c r="E68"/>
  <c r="D68"/>
  <c r="R7"/>
  <c r="R98"/>
  <c r="R5"/>
  <c r="R67"/>
  <c r="D67"/>
  <c r="F67"/>
  <c r="C67"/>
  <c r="E67"/>
  <c r="O99"/>
  <c r="M51"/>
  <c r="M78"/>
  <c r="Q99"/>
  <c r="M35"/>
  <c r="R14"/>
  <c r="M56"/>
  <c r="R77"/>
  <c r="C46"/>
  <c r="F46"/>
  <c r="E46"/>
  <c r="D46"/>
  <c r="M18"/>
  <c r="R64"/>
  <c r="D30"/>
  <c r="F30"/>
  <c r="E30"/>
  <c r="C30"/>
  <c r="M23"/>
  <c r="C83"/>
  <c r="F83"/>
  <c r="E83"/>
  <c r="D83"/>
  <c r="M4"/>
  <c r="R74"/>
  <c r="F54"/>
  <c r="E54"/>
  <c r="D54"/>
  <c r="C54"/>
  <c r="R76"/>
  <c r="R34"/>
  <c r="C94"/>
  <c r="E94"/>
  <c r="F94"/>
  <c r="D94"/>
  <c r="M52"/>
  <c r="R24"/>
  <c r="R51"/>
  <c r="R6"/>
  <c r="R43"/>
  <c r="E6"/>
  <c r="D6"/>
  <c r="C6"/>
  <c r="F6"/>
  <c r="R8"/>
  <c r="R45"/>
  <c r="E23"/>
  <c r="D23"/>
  <c r="F23"/>
  <c r="C23"/>
  <c r="F35"/>
  <c r="C35"/>
  <c r="D35"/>
  <c r="E35"/>
  <c r="R59"/>
  <c r="R66"/>
  <c r="D32"/>
  <c r="E32"/>
  <c r="F32"/>
  <c r="C32"/>
  <c r="T17" i="73"/>
  <c r="S18"/>
  <c r="D18" i="28" s="1"/>
  <c r="R18" i="73"/>
  <c r="D18" i="29" s="1"/>
  <c r="P18" i="73"/>
  <c r="D18" i="24" s="1"/>
  <c r="Q18" i="73"/>
  <c r="D18" i="26" s="1"/>
  <c r="K16" i="65"/>
  <c r="F16"/>
  <c r="R99" i="78" l="1"/>
  <c r="D99"/>
  <c r="E99"/>
  <c r="F99"/>
  <c r="M99"/>
  <c r="C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19"/>
  <c r="DB67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G61" s="1"/>
  <c r="C61" i="40" s="1"/>
  <c r="DJ61" i="54"/>
  <c r="F61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94"/>
  <c r="DD19"/>
  <c r="DD90"/>
  <c r="DD18"/>
  <c r="CW16"/>
  <c r="CP44"/>
  <c r="CI15"/>
  <c r="CB26"/>
  <c r="CB34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<sst xmlns="http://schemas.openxmlformats.org/spreadsheetml/2006/main" count="8990" uniqueCount="567">
  <si>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</si>
  <si>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</si>
  <si>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</si>
  <si>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</si>
  <si>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</si>
  <si>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</si>
  <si>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</si>
  <si>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</si>
  <si>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</si>
  <si>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</si>
  <si>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</si>
  <si>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</si>
  <si>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</si>
  <si>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</si>
  <si>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</si>
  <si>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</si>
  <si>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</si>
  <si>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</si>
  <si>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</si>
  <si>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</si>
  <si>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</si>
  <si>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</si>
  <si>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</si>
  <si>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</si>
  <si>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</si>
  <si>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</si>
  <si>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</si>
  <si>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</si>
  <si>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</si>
  <si>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</si>
  <si>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</si>
  <si>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</si>
  <si>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</si>
  <si>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</si>
  <si>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</si>
  <si>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</si>
  <si>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</si>
  <si>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</si>
  <si>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</si>
  <si>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</si>
  <si>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</si>
  <si>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</si>
  <si>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</si>
  <si>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</si>
  <si>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</si>
  <si>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</si>
  <si>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</si>
  <si>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</si>
  <si>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</si>
  <si>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</si>
  <si>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</si>
  <si>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</si>
  <si>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</si>
  <si>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</si>
  <si>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</si>
  <si>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</si>
  <si>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</si>
  <si>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</si>
  <si>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</si>
  <si>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</si>
  <si>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</si>
  <si>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</si>
  <si>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</si>
  <si>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</si>
  <si>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</si>
  <si>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</si>
  <si>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</si>
  <si>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</si>
  <si>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</si>
  <si>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</si>
  <si>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</si>
  <si>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</si>
  <si>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</si>
  <si>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</si>
  <si>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</si>
  <si>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</si>
  <si>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</si>
  <si>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</si>
  <si>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</si>
  <si>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</si>
  <si>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</si>
  <si>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</si>
  <si>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</si>
  <si>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</si>
  <si>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</si>
  <si>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</si>
  <si>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</si>
  <si>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</si>
  <si>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</si>
  <si>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</si>
  <si>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</si>
  <si>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</si>
  <si>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</si>
  <si>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</si>
  <si>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</si>
  <si>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</si>
  <si>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</si>
  <si>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</si>
  <si>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</si>
  <si>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</si>
  <si>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</si>
  <si>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</si>
  <si>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</si>
  <si>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</si>
  <si>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</si>
  <si>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</si>
  <si>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</si>
  <si>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</si>
  <si>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</si>
  <si>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</si>
  <si>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</si>
  <si>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</si>
  <si>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</si>
  <si>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</si>
  <si>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</si>
  <si>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</si>
  <si>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</si>
  <si>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</si>
  <si>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</si>
  <si>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</si>
  <si>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</si>
  <si>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</si>
  <si>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</si>
  <si>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</si>
  <si>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</si>
  <si>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</si>
  <si>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</si>
  <si>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</si>
  <si>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</si>
  <si>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</si>
  <si>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</si>
  <si>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</si>
  <si>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</si>
  <si>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</si>
  <si>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</si>
  <si>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</si>
  <si>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</si>
  <si>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</si>
  <si>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</si>
  <si>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</si>
  <si>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</si>
  <si>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</si>
  <si>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</si>
  <si>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</si>
  <si>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</si>
  <si>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</si>
  <si>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</si>
  <si>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</si>
  <si>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</si>
  <si>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</si>
  <si>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</si>
  <si>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</si>
  <si>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</si>
  <si>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</si>
  <si>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</si>
  <si>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</si>
  <si>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</si>
  <si>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</si>
  <si>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</si>
  <si>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</si>
  <si>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</si>
  <si>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</si>
  <si>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</si>
  <si>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</si>
  <si>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</si>
  <si>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</si>
  <si>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</si>
  <si>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</si>
  <si>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</si>
  <si>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</si>
  <si>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</si>
  <si>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</si>
  <si>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</si>
  <si>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</si>
  <si>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</si>
  <si>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</si>
  <si>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</si>
  <si>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</si>
  <si>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</si>
  <si>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</si>
  <si>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</si>
  <si>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</si>
  <si>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</si>
  <si>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</si>
  <si>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</si>
  <si>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</si>
  <si>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</si>
  <si>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</si>
  <si>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</si>
  <si>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</si>
  <si>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</si>
  <si>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</si>
  <si>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</si>
  <si>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</si>
  <si>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</si>
  <si>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</si>
  <si>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</si>
  <si>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</si>
  <si>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</si>
  <si>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</si>
  <si>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</si>
  <si>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</si>
  <si>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</si>
  <si>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</si>
  <si>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</si>
  <si>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</si>
  <si>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</si>
  <si>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</si>
  <si>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</si>
  <si>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</si>
  <si>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</si>
  <si>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</si>
  <si>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</si>
  <si>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</si>
  <si>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</si>
  <si>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</si>
  <si>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</si>
  <si>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</si>
  <si>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</si>
  <si>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</si>
  <si>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</si>
  <si>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</si>
  <si>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</si>
  <si>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</si>
  <si>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</si>
  <si>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</si>
  <si>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</si>
  <si>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</si>
  <si>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</si>
  <si>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</si>
  <si>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</si>
  <si>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</si>
  <si>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</si>
  <si>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</si>
  <si>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</si>
  <si>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</si>
  <si>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</si>
  <si>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</si>
  <si>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</si>
  <si>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</si>
  <si>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</si>
  <si>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</si>
  <si>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</si>
  <si>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</si>
  <si>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</si>
  <si>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</si>
  <si>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</si>
  <si>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</si>
  <si>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</si>
  <si>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</si>
  <si>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</si>
  <si>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</si>
  <si>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</si>
  <si>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</si>
  <si>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</si>
  <si>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</si>
  <si>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</si>
  <si>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</si>
  <si>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</si>
  <si>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</si>
  <si>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</si>
  <si>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</si>
  <si>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</si>
  <si>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</si>
  <si>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</si>
  <si>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</si>
  <si>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</si>
  <si>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</si>
  <si>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</si>
  <si>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</si>
  <si>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</si>
  <si>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</si>
  <si>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</si>
  <si>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</si>
  <si>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</si>
  <si>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</si>
  <si>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</si>
  <si>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</si>
  <si>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</si>
  <si>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</si>
  <si>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</si>
  <si>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</si>
  <si>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</si>
  <si>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</si>
  <si>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</si>
  <si>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</si>
  <si>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</si>
  <si>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</si>
  <si>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</si>
  <si>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</si>
  <si>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</si>
  <si>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</si>
  <si>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</si>
  <si>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</si>
  <si>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</si>
  <si>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</si>
  <si>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</si>
  <si>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</si>
  <si>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</si>
  <si>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</si>
  <si>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</si>
  <si>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</si>
  <si>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</si>
  <si>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</si>
  <si>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</si>
  <si>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</si>
  <si>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</si>
  <si>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</si>
  <si>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</si>
  <si>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</si>
  <si>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</si>
  <si>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</si>
  <si>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</si>
  <si>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</si>
  <si>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</si>
  <si>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</si>
  <si>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</si>
  <si>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</si>
  <si>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</si>
  <si>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</si>
  <si>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</si>
  <si>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</si>
  <si>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</si>
  <si>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</si>
  <si>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</si>
  <si>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</si>
  <si>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</si>
  <si>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</si>
  <si>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</si>
  <si>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</si>
  <si>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</si>
  <si>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</si>
  <si>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</si>
  <si>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</si>
  <si>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</si>
  <si>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</si>
  <si>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</si>
  <si>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</si>
  <si>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</si>
  <si>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</si>
  <si>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</si>
  <si>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</si>
  <si>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</si>
  <si>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</si>
  <si>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</si>
  <si>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</si>
  <si>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</si>
  <si>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</si>
  <si>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</si>
  <si>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</si>
  <si>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</si>
  <si>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</si>
  <si>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</si>
  <si>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</si>
  <si>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</si>
  <si>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</si>
  <si>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</si>
  <si>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</si>
  <si>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</si>
  <si>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</si>
  <si>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</si>
  <si>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</si>
  <si>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</si>
  <si>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</si>
  <si>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</si>
  <si>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</si>
  <si>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</si>
  <si>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</si>
  <si>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</si>
  <si>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</si>
  <si>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</si>
  <si>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</si>
  <si>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</si>
  <si>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</si>
  <si>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</si>
  <si>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</si>
  <si>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</si>
  <si>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</si>
  <si>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</si>
  <si>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</si>
  <si>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</si>
  <si>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</si>
  <si>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</si>
  <si>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</si>
  <si>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</si>
  <si>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</si>
  <si>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</si>
  <si>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</si>
  <si>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</si>
  <si>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</si>
  <si>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</si>
  <si>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</si>
  <si>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</si>
  <si>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</si>
  <si>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</si>
  <si>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</si>
  <si>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</si>
  <si>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</si>
  <si>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</si>
  <si>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</si>
  <si>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</si>
  <si>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</si>
  <si>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</si>
  <si>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</si>
  <si>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</si>
  <si>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</si>
  <si>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</si>
  <si>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</si>
  <si>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</si>
  <si>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</si>
  <si>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</si>
  <si>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</si>
  <si>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</si>
  <si>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</si>
  <si>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</si>
  <si>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</si>
  <si>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</si>
  <si>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</si>
  <si>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</si>
  <si>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</si>
  <si>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</si>
  <si>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</si>
  <si>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</si>
  <si>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</si>
  <si>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</si>
  <si>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</si>
  <si>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</si>
  <si>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</si>
  <si>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</si>
  <si>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</si>
  <si>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</si>
  <si>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</si>
  <si>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</si>
  <si>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</si>
  <si>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</si>
  <si>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</si>
  <si>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</si>
  <si>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</si>
  <si>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</si>
  <si>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</si>
  <si>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</si>
  <si>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</si>
  <si>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</si>
  <si>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</si>
  <si>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</si>
  <si>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</si>
  <si>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</si>
  <si>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</si>
  <si>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</si>
  <si>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</si>
  <si>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</si>
  <si>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</si>
  <si>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</si>
  <si>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</si>
  <si>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</si>
  <si>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</si>
  <si>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</si>
  <si>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</si>
  <si>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</si>
  <si>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</si>
  <si>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</si>
  <si>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</si>
  <si>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</si>
  <si>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</si>
  <si>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</si>
  <si>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</si>
  <si>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</si>
  <si>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</si>
  <si>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</si>
  <si>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</si>
  <si>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</si>
  <si>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</si>
  <si>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</si>
  <si>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</si>
  <si>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</si>
  <si>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</si>
  <si>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</si>
  <si>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</si>
  <si>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</si>
  <si>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</si>
  <si>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</si>
  <si>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</si>
  <si>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</si>
  <si>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</si>
  <si>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</si>
  <si>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</si>
  <si>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</si>
  <si>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</si>
  <si>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</si>
  <si>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</si>
  <si>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</si>
  <si>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</si>
  <si>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</si>
  <si>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</si>
  <si>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</si>
  <si>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</si>
  <si>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</si>
  <si>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</si>
  <si>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</si>
  <si>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</si>
  <si>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</si>
  <si>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</si>
  <si>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</si>
  <si>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</si>
  <si>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</si>
  <si>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</si>
  <si>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</si>
  <si>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</si>
  <si>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</si>
  <si>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</si>
  <si>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</si>
  <si>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</si>
  <si>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</si>
  <si>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</si>
  <si>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</si>
  <si>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</si>
  <si>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</si>
  <si>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</si>
  <si>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</si>
  <si>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</si>
  <si>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</si>
  <si>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</si>
  <si>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</si>
  <si>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</si>
  <si>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</si>
  <si>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</si>
  <si>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</si>
  <si>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61IS2023/11/21</t>
  </si>
  <si>
    <t>SOLAPUR_SOLAR</t>
  </si>
  <si>
    <t>NR/2023/18034/C</t>
  </si>
  <si>
    <t>RSRPL_BKN</t>
  </si>
  <si>
    <t>NR/2023/18036/C</t>
  </si>
  <si>
    <t>GOA_Beneficiary</t>
  </si>
  <si>
    <t>WR/2023/20256/A/1125</t>
  </si>
  <si>
    <t>AEML</t>
  </si>
  <si>
    <t>WR/2023/18560/A</t>
  </si>
  <si>
    <t>WR/2023/18560/A/II</t>
  </si>
  <si>
    <t>WR/2023/20254/A/1124</t>
  </si>
  <si>
    <t>ITCWIND</t>
  </si>
  <si>
    <t>NR/2023/17901/A/1104</t>
  </si>
  <si>
    <t>BSHP</t>
  </si>
  <si>
    <t>NR/2023/17905/A/1083</t>
  </si>
  <si>
    <t>HP</t>
  </si>
  <si>
    <t>NR/2023/16187/A</t>
  </si>
  <si>
    <t>RUVNL</t>
  </si>
  <si>
    <t>NR/2023/17064/A</t>
  </si>
  <si>
    <t>CHANJUII</t>
  </si>
  <si>
    <t>NR/2023/18033/C</t>
  </si>
  <si>
    <t>SBSRPC11PL_BKN</t>
  </si>
  <si>
    <t>NR/01102023/02012046/L_NR_2021_17</t>
  </si>
  <si>
    <t>KSEB</t>
  </si>
  <si>
    <t>SR/01112023/30112023/KSEB_BYPL-NOV23</t>
  </si>
  <si>
    <t>PX</t>
  </si>
  <si>
    <t>DELHI</t>
  </si>
  <si>
    <t>Column1</t>
  </si>
  <si>
    <t>NR/01112023/30112023/HP-09</t>
  </si>
  <si>
    <t>RKM_POWER</t>
  </si>
  <si>
    <t>NR/03112023/30112023/IEX-231101-05680</t>
  </si>
  <si>
    <t>NR/01112023/30112023/HP-10</t>
  </si>
  <si>
    <t>UTTARAKHAND</t>
  </si>
  <si>
    <t>NR/21112023/30112023/5412UPCL/CE(Comm)/SE/Banking dt. 17.11.2023</t>
  </si>
  <si>
    <t>MBMP</t>
  </si>
  <si>
    <t xml:space="preserve">NR/03112023/30112023/HPX-TAMDLY-011123-05147 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</si>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</sst>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278.22000000000003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280.22000000000003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280.22000000000003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45251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279</v>
      </c>
    </row>
    <row r="9" spans="1:3">
      <c r="A9" s="46" t="s">
        <v>449</v>
      </c>
      <c r="B9" s="200">
        <v>45252.611620370371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45251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24.5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24.5</v>
      </c>
      <c r="C7" s="197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8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7">
        <v>24.5</v>
      </c>
      <c r="C8" s="197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8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7">
        <v>24.5</v>
      </c>
      <c r="C9" s="197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8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7">
        <v>24.5</v>
      </c>
      <c r="C10" s="197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8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8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8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7">
        <v>24.5</v>
      </c>
      <c r="C13" s="197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8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8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8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8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8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8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8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8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8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8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8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8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8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8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8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8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8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8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8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8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8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8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8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8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25.6</v>
      </c>
      <c r="C37" s="197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8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8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25.6</v>
      </c>
      <c r="C39" s="197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8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7">
        <v>25.6</v>
      </c>
      <c r="C40" s="197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8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7">
        <v>25.6</v>
      </c>
      <c r="C41" s="197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8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7">
        <v>25.6</v>
      </c>
      <c r="C42" s="197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8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7">
        <v>25.6</v>
      </c>
      <c r="C43" s="197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8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7">
        <v>25.6</v>
      </c>
      <c r="C44" s="197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8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7">
        <v>25.6</v>
      </c>
      <c r="C45" s="197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58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197">
        <v>25.6</v>
      </c>
      <c r="C46" s="197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58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197">
        <v>25.6</v>
      </c>
      <c r="C47" s="197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58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197">
        <v>25.6</v>
      </c>
      <c r="C48" s="197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58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197">
        <v>25.6</v>
      </c>
      <c r="C49" s="197">
        <v>25.6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10.68032</v>
      </c>
      <c r="J49" s="21">
        <f t="shared" si="6"/>
        <v>5.9724799999999991</v>
      </c>
      <c r="K49" s="21">
        <f t="shared" si="7"/>
        <v>7.7030400000000006</v>
      </c>
      <c r="L49" s="21">
        <f t="shared" si="8"/>
        <v>1.2441600000000002</v>
      </c>
      <c r="M49" s="158">
        <f t="shared" si="9"/>
        <v>25.6</v>
      </c>
      <c r="N49" s="22"/>
      <c r="P49" s="37">
        <f t="shared" si="12"/>
        <v>10.68032</v>
      </c>
      <c r="Q49" s="37">
        <f t="shared" si="13"/>
        <v>5.9724799999999991</v>
      </c>
      <c r="R49" s="37">
        <f t="shared" si="14"/>
        <v>7.7030400000000006</v>
      </c>
      <c r="S49" s="37">
        <f t="shared" si="15"/>
        <v>1.2441600000000002</v>
      </c>
      <c r="T49" s="37">
        <f t="shared" si="10"/>
        <v>25.6</v>
      </c>
    </row>
    <row r="50" spans="1:20">
      <c r="A50" s="8" t="s">
        <v>92</v>
      </c>
      <c r="B50" s="197">
        <v>25.6</v>
      </c>
      <c r="C50" s="197">
        <v>25.6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10.68032</v>
      </c>
      <c r="J50" s="21">
        <f t="shared" si="6"/>
        <v>5.9724799999999991</v>
      </c>
      <c r="K50" s="21">
        <f t="shared" si="7"/>
        <v>7.7030400000000006</v>
      </c>
      <c r="L50" s="21">
        <f t="shared" si="8"/>
        <v>1.2441600000000002</v>
      </c>
      <c r="M50" s="158">
        <f t="shared" si="9"/>
        <v>25.6</v>
      </c>
      <c r="N50" s="22"/>
      <c r="P50" s="37">
        <f t="shared" si="12"/>
        <v>10.68032</v>
      </c>
      <c r="Q50" s="37">
        <f t="shared" si="13"/>
        <v>5.9724799999999991</v>
      </c>
      <c r="R50" s="37">
        <f t="shared" si="14"/>
        <v>7.7030400000000006</v>
      </c>
      <c r="S50" s="37">
        <f t="shared" si="15"/>
        <v>1.2441600000000002</v>
      </c>
      <c r="T50" s="37">
        <f t="shared" si="10"/>
        <v>25.6</v>
      </c>
    </row>
    <row r="51" spans="1:20">
      <c r="A51" s="8" t="s">
        <v>93</v>
      </c>
      <c r="B51" s="197">
        <v>25.6</v>
      </c>
      <c r="C51" s="197">
        <v>25.6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10.68032</v>
      </c>
      <c r="J51" s="21">
        <f t="shared" si="6"/>
        <v>5.9724799999999991</v>
      </c>
      <c r="K51" s="21">
        <f t="shared" si="7"/>
        <v>7.7030400000000006</v>
      </c>
      <c r="L51" s="21">
        <f t="shared" si="8"/>
        <v>1.2441600000000002</v>
      </c>
      <c r="M51" s="158">
        <f t="shared" si="9"/>
        <v>25.6</v>
      </c>
      <c r="N51" s="22"/>
      <c r="P51" s="37">
        <f t="shared" si="12"/>
        <v>10.68032</v>
      </c>
      <c r="Q51" s="37">
        <f t="shared" si="13"/>
        <v>5.9724799999999991</v>
      </c>
      <c r="R51" s="37">
        <f t="shared" si="14"/>
        <v>7.7030400000000006</v>
      </c>
      <c r="S51" s="37">
        <f t="shared" si="15"/>
        <v>1.2441600000000002</v>
      </c>
      <c r="T51" s="37">
        <f t="shared" si="10"/>
        <v>25.6</v>
      </c>
    </row>
    <row r="52" spans="1:20">
      <c r="A52" s="8" t="s">
        <v>94</v>
      </c>
      <c r="B52" s="197">
        <v>25.6</v>
      </c>
      <c r="C52" s="197">
        <v>25.6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10.68032</v>
      </c>
      <c r="J52" s="21">
        <f t="shared" si="6"/>
        <v>5.9724799999999991</v>
      </c>
      <c r="K52" s="21">
        <f t="shared" si="7"/>
        <v>7.7030400000000006</v>
      </c>
      <c r="L52" s="21">
        <f t="shared" si="8"/>
        <v>1.2441600000000002</v>
      </c>
      <c r="M52" s="158">
        <f t="shared" si="9"/>
        <v>25.6</v>
      </c>
      <c r="N52" s="22"/>
      <c r="P52" s="37">
        <f t="shared" si="12"/>
        <v>10.68032</v>
      </c>
      <c r="Q52" s="37">
        <f t="shared" si="13"/>
        <v>5.9724799999999991</v>
      </c>
      <c r="R52" s="37">
        <f t="shared" si="14"/>
        <v>7.7030400000000006</v>
      </c>
      <c r="S52" s="37">
        <f t="shared" si="15"/>
        <v>1.2441600000000002</v>
      </c>
      <c r="T52" s="37">
        <f t="shared" si="10"/>
        <v>25.6</v>
      </c>
    </row>
    <row r="53" spans="1:20">
      <c r="A53" s="8" t="s">
        <v>95</v>
      </c>
      <c r="B53" s="197">
        <v>25.6</v>
      </c>
      <c r="C53" s="197">
        <v>25.6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10.68032</v>
      </c>
      <c r="J53" s="21">
        <f t="shared" si="6"/>
        <v>5.9724799999999991</v>
      </c>
      <c r="K53" s="21">
        <f t="shared" si="7"/>
        <v>7.7030400000000006</v>
      </c>
      <c r="L53" s="21">
        <f t="shared" si="8"/>
        <v>1.2441600000000002</v>
      </c>
      <c r="M53" s="158">
        <f t="shared" si="9"/>
        <v>25.6</v>
      </c>
      <c r="N53" s="22"/>
      <c r="P53" s="37">
        <f t="shared" si="12"/>
        <v>10.68032</v>
      </c>
      <c r="Q53" s="37">
        <f t="shared" si="13"/>
        <v>5.9724799999999991</v>
      </c>
      <c r="R53" s="37">
        <f t="shared" si="14"/>
        <v>7.7030400000000006</v>
      </c>
      <c r="S53" s="37">
        <f t="shared" si="15"/>
        <v>1.2441600000000002</v>
      </c>
      <c r="T53" s="37">
        <f t="shared" si="10"/>
        <v>25.6</v>
      </c>
    </row>
    <row r="54" spans="1:20">
      <c r="A54" s="8" t="s">
        <v>96</v>
      </c>
      <c r="B54" s="197">
        <v>25.6</v>
      </c>
      <c r="C54" s="197">
        <v>25.6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10.68032</v>
      </c>
      <c r="J54" s="21">
        <f t="shared" si="6"/>
        <v>5.9724799999999991</v>
      </c>
      <c r="K54" s="21">
        <f t="shared" si="7"/>
        <v>7.7030400000000006</v>
      </c>
      <c r="L54" s="21">
        <f t="shared" si="8"/>
        <v>1.2441600000000002</v>
      </c>
      <c r="M54" s="158">
        <f t="shared" si="9"/>
        <v>25.6</v>
      </c>
      <c r="N54" s="22"/>
      <c r="P54" s="37">
        <f t="shared" si="12"/>
        <v>10.68032</v>
      </c>
      <c r="Q54" s="37">
        <f t="shared" si="13"/>
        <v>5.9724799999999991</v>
      </c>
      <c r="R54" s="37">
        <f t="shared" si="14"/>
        <v>7.7030400000000006</v>
      </c>
      <c r="S54" s="37">
        <f t="shared" si="15"/>
        <v>1.2441600000000002</v>
      </c>
      <c r="T54" s="37">
        <f t="shared" si="10"/>
        <v>25.6</v>
      </c>
    </row>
    <row r="55" spans="1:20">
      <c r="A55" s="8" t="s">
        <v>97</v>
      </c>
      <c r="B55" s="197">
        <v>25.6</v>
      </c>
      <c r="C55" s="197">
        <v>25.6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10.68032</v>
      </c>
      <c r="J55" s="21">
        <f t="shared" si="6"/>
        <v>5.9724799999999991</v>
      </c>
      <c r="K55" s="21">
        <f t="shared" si="7"/>
        <v>7.7030400000000006</v>
      </c>
      <c r="L55" s="21">
        <f t="shared" si="8"/>
        <v>1.2441600000000002</v>
      </c>
      <c r="M55" s="158">
        <f t="shared" si="9"/>
        <v>25.6</v>
      </c>
      <c r="N55" s="22"/>
      <c r="P55" s="37">
        <f t="shared" si="12"/>
        <v>10.68032</v>
      </c>
      <c r="Q55" s="37">
        <f t="shared" si="13"/>
        <v>5.9724799999999991</v>
      </c>
      <c r="R55" s="37">
        <f t="shared" si="14"/>
        <v>7.7030400000000006</v>
      </c>
      <c r="S55" s="37">
        <f t="shared" si="15"/>
        <v>1.2441600000000002</v>
      </c>
      <c r="T55" s="37">
        <f t="shared" si="10"/>
        <v>25.6</v>
      </c>
    </row>
    <row r="56" spans="1:20">
      <c r="A56" s="8" t="s">
        <v>98</v>
      </c>
      <c r="B56" s="197">
        <v>25.6</v>
      </c>
      <c r="C56" s="197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8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197">
        <v>25.6</v>
      </c>
      <c r="C57" s="197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8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197">
        <v>25.6</v>
      </c>
      <c r="C58" s="197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8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197">
        <v>25.6</v>
      </c>
      <c r="C59" s="197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8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197">
        <v>25.6</v>
      </c>
      <c r="C60" s="197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8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197">
        <v>25.6</v>
      </c>
      <c r="C61" s="197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8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197">
        <v>25.6</v>
      </c>
      <c r="C62" s="197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8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197">
        <v>25.6</v>
      </c>
      <c r="C63" s="197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8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197">
        <v>25.6</v>
      </c>
      <c r="C64" s="197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8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197">
        <v>25.6</v>
      </c>
      <c r="C65" s="197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8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197">
        <v>25.6</v>
      </c>
      <c r="C66" s="197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8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197">
        <v>25.6</v>
      </c>
      <c r="C67" s="197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8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197">
        <v>25.6</v>
      </c>
      <c r="C68" s="197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8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197">
        <v>25.6</v>
      </c>
      <c r="C69" s="197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8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197">
        <v>25.6</v>
      </c>
      <c r="C70" s="197">
        <v>25.6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10.68032</v>
      </c>
      <c r="J70" s="21">
        <f t="shared" si="22"/>
        <v>5.9724799999999991</v>
      </c>
      <c r="K70" s="21">
        <f t="shared" si="23"/>
        <v>7.7030400000000006</v>
      </c>
      <c r="L70" s="21">
        <f t="shared" si="24"/>
        <v>1.2441600000000002</v>
      </c>
      <c r="M70" s="158">
        <f t="shared" si="25"/>
        <v>25.6</v>
      </c>
      <c r="N70" s="22"/>
      <c r="P70" s="37">
        <f t="shared" si="17"/>
        <v>10.68032</v>
      </c>
      <c r="Q70" s="37">
        <f t="shared" si="18"/>
        <v>5.9724799999999991</v>
      </c>
      <c r="R70" s="37">
        <f t="shared" si="19"/>
        <v>7.7030400000000006</v>
      </c>
      <c r="S70" s="37">
        <f t="shared" si="20"/>
        <v>1.2441600000000002</v>
      </c>
      <c r="T70" s="37">
        <f t="shared" si="26"/>
        <v>25.6</v>
      </c>
    </row>
    <row r="71" spans="1:20">
      <c r="A71" s="8" t="s">
        <v>113</v>
      </c>
      <c r="B71" s="197">
        <v>25.6</v>
      </c>
      <c r="C71" s="197">
        <v>25.6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10.68032</v>
      </c>
      <c r="J71" s="21">
        <f t="shared" si="22"/>
        <v>5.9724799999999991</v>
      </c>
      <c r="K71" s="21">
        <f t="shared" si="23"/>
        <v>7.7030400000000006</v>
      </c>
      <c r="L71" s="21">
        <f t="shared" si="24"/>
        <v>1.2441600000000002</v>
      </c>
      <c r="M71" s="158">
        <f t="shared" si="25"/>
        <v>25.6</v>
      </c>
      <c r="N71" s="22"/>
      <c r="P71" s="37">
        <f t="shared" si="17"/>
        <v>10.68032</v>
      </c>
      <c r="Q71" s="37">
        <f t="shared" si="18"/>
        <v>5.9724799999999991</v>
      </c>
      <c r="R71" s="37">
        <f t="shared" si="19"/>
        <v>7.7030400000000006</v>
      </c>
      <c r="S71" s="37">
        <f t="shared" si="20"/>
        <v>1.2441600000000002</v>
      </c>
      <c r="T71" s="37">
        <f t="shared" si="26"/>
        <v>25.6</v>
      </c>
    </row>
    <row r="72" spans="1:20">
      <c r="A72" s="8" t="s">
        <v>114</v>
      </c>
      <c r="B72" s="197">
        <v>25.6</v>
      </c>
      <c r="C72" s="197">
        <v>25.6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10.68032</v>
      </c>
      <c r="J72" s="21">
        <f t="shared" si="22"/>
        <v>5.9724799999999991</v>
      </c>
      <c r="K72" s="21">
        <f t="shared" si="23"/>
        <v>7.7030400000000006</v>
      </c>
      <c r="L72" s="21">
        <f t="shared" si="24"/>
        <v>1.2441600000000002</v>
      </c>
      <c r="M72" s="158">
        <f t="shared" si="25"/>
        <v>25.6</v>
      </c>
      <c r="N72" s="22"/>
      <c r="P72" s="37">
        <f t="shared" si="17"/>
        <v>10.68032</v>
      </c>
      <c r="Q72" s="37">
        <f t="shared" si="18"/>
        <v>5.9724799999999991</v>
      </c>
      <c r="R72" s="37">
        <f t="shared" si="19"/>
        <v>7.7030400000000006</v>
      </c>
      <c r="S72" s="37">
        <f t="shared" si="20"/>
        <v>1.2441600000000002</v>
      </c>
      <c r="T72" s="37">
        <f t="shared" si="26"/>
        <v>25.6</v>
      </c>
    </row>
    <row r="73" spans="1:20">
      <c r="A73" s="8" t="s">
        <v>115</v>
      </c>
      <c r="B73" s="197">
        <v>25.6</v>
      </c>
      <c r="C73" s="197">
        <v>25.6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10.68032</v>
      </c>
      <c r="J73" s="21">
        <f t="shared" si="22"/>
        <v>5.9724799999999991</v>
      </c>
      <c r="K73" s="21">
        <f t="shared" si="23"/>
        <v>7.7030400000000006</v>
      </c>
      <c r="L73" s="21">
        <f t="shared" si="24"/>
        <v>1.2441600000000002</v>
      </c>
      <c r="M73" s="158">
        <f t="shared" si="25"/>
        <v>25.6</v>
      </c>
      <c r="N73" s="22"/>
      <c r="P73" s="37">
        <f t="shared" si="17"/>
        <v>10.68032</v>
      </c>
      <c r="Q73" s="37">
        <f t="shared" si="18"/>
        <v>5.9724799999999991</v>
      </c>
      <c r="R73" s="37">
        <f t="shared" si="19"/>
        <v>7.7030400000000006</v>
      </c>
      <c r="S73" s="37">
        <f t="shared" si="20"/>
        <v>1.2441600000000002</v>
      </c>
      <c r="T73" s="37">
        <f t="shared" si="26"/>
        <v>25.6</v>
      </c>
    </row>
    <row r="74" spans="1:20">
      <c r="A74" s="8" t="s">
        <v>116</v>
      </c>
      <c r="B74" s="197">
        <v>25.6</v>
      </c>
      <c r="C74" s="197">
        <v>25.6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10.68032</v>
      </c>
      <c r="J74" s="21">
        <f t="shared" si="22"/>
        <v>5.9724799999999991</v>
      </c>
      <c r="K74" s="21">
        <f t="shared" si="23"/>
        <v>7.7030400000000006</v>
      </c>
      <c r="L74" s="21">
        <f t="shared" si="24"/>
        <v>1.2441600000000002</v>
      </c>
      <c r="M74" s="158">
        <f t="shared" si="25"/>
        <v>25.6</v>
      </c>
      <c r="N74" s="22"/>
      <c r="P74" s="37">
        <f t="shared" si="17"/>
        <v>10.68032</v>
      </c>
      <c r="Q74" s="37">
        <f t="shared" si="18"/>
        <v>5.9724799999999991</v>
      </c>
      <c r="R74" s="37">
        <f t="shared" si="19"/>
        <v>7.7030400000000006</v>
      </c>
      <c r="S74" s="37">
        <f t="shared" si="20"/>
        <v>1.2441600000000002</v>
      </c>
      <c r="T74" s="37">
        <f t="shared" si="26"/>
        <v>25.6</v>
      </c>
    </row>
    <row r="75" spans="1:20">
      <c r="A75" s="8" t="s">
        <v>117</v>
      </c>
      <c r="B75" s="197">
        <v>25.6</v>
      </c>
      <c r="C75" s="197">
        <v>25.6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10.68032</v>
      </c>
      <c r="J75" s="21">
        <f t="shared" si="22"/>
        <v>5.9724799999999991</v>
      </c>
      <c r="K75" s="21">
        <f t="shared" si="23"/>
        <v>7.7030400000000006</v>
      </c>
      <c r="L75" s="21">
        <f t="shared" si="24"/>
        <v>1.2441600000000002</v>
      </c>
      <c r="M75" s="158">
        <f t="shared" si="25"/>
        <v>25.6</v>
      </c>
      <c r="N75" s="22"/>
      <c r="P75" s="37">
        <f t="shared" si="17"/>
        <v>10.68032</v>
      </c>
      <c r="Q75" s="37">
        <f t="shared" si="18"/>
        <v>5.9724799999999991</v>
      </c>
      <c r="R75" s="37">
        <f t="shared" si="19"/>
        <v>7.7030400000000006</v>
      </c>
      <c r="S75" s="37">
        <f t="shared" si="20"/>
        <v>1.2441600000000002</v>
      </c>
      <c r="T75" s="37">
        <f t="shared" si="26"/>
        <v>25.6</v>
      </c>
    </row>
    <row r="76" spans="1:20">
      <c r="A76" s="8" t="s">
        <v>118</v>
      </c>
      <c r="B76" s="197">
        <v>25.6</v>
      </c>
      <c r="C76" s="197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8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197">
        <v>25.6</v>
      </c>
      <c r="C77" s="197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8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197">
        <v>25.6</v>
      </c>
      <c r="C78" s="197">
        <v>25.6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10.68032</v>
      </c>
      <c r="J78" s="21">
        <f t="shared" si="22"/>
        <v>5.9724799999999991</v>
      </c>
      <c r="K78" s="21">
        <f t="shared" si="23"/>
        <v>7.7030400000000006</v>
      </c>
      <c r="L78" s="21">
        <f t="shared" si="24"/>
        <v>1.2441600000000002</v>
      </c>
      <c r="M78" s="158">
        <f t="shared" si="25"/>
        <v>25.6</v>
      </c>
      <c r="N78" s="22"/>
      <c r="P78" s="37">
        <f t="shared" si="17"/>
        <v>10.68032</v>
      </c>
      <c r="Q78" s="37">
        <f t="shared" si="18"/>
        <v>5.9724799999999991</v>
      </c>
      <c r="R78" s="37">
        <f t="shared" si="19"/>
        <v>7.7030400000000006</v>
      </c>
      <c r="S78" s="37">
        <f t="shared" si="20"/>
        <v>1.2441600000000002</v>
      </c>
      <c r="T78" s="37">
        <f t="shared" si="26"/>
        <v>25.6</v>
      </c>
    </row>
    <row r="79" spans="1:20">
      <c r="A79" s="8" t="s">
        <v>121</v>
      </c>
      <c r="B79" s="197">
        <v>25.6</v>
      </c>
      <c r="C79" s="197">
        <v>25.6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10.68032</v>
      </c>
      <c r="J79" s="21">
        <f t="shared" si="22"/>
        <v>5.9724799999999991</v>
      </c>
      <c r="K79" s="21">
        <f t="shared" si="23"/>
        <v>7.7030400000000006</v>
      </c>
      <c r="L79" s="21">
        <f t="shared" si="24"/>
        <v>1.2441600000000002</v>
      </c>
      <c r="M79" s="158">
        <f t="shared" si="25"/>
        <v>25.6</v>
      </c>
      <c r="N79" s="22"/>
      <c r="P79" s="37">
        <f t="shared" si="17"/>
        <v>10.68032</v>
      </c>
      <c r="Q79" s="37">
        <f t="shared" si="18"/>
        <v>5.9724799999999991</v>
      </c>
      <c r="R79" s="37">
        <f t="shared" si="19"/>
        <v>7.7030400000000006</v>
      </c>
      <c r="S79" s="37">
        <f t="shared" si="20"/>
        <v>1.2441600000000002</v>
      </c>
      <c r="T79" s="37">
        <f t="shared" si="26"/>
        <v>25.6</v>
      </c>
    </row>
    <row r="80" spans="1:20">
      <c r="A80" s="8" t="s">
        <v>122</v>
      </c>
      <c r="B80" s="197">
        <v>25.6</v>
      </c>
      <c r="C80" s="197">
        <v>25.6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10.68032</v>
      </c>
      <c r="J80" s="21">
        <f t="shared" si="22"/>
        <v>5.9724799999999991</v>
      </c>
      <c r="K80" s="21">
        <f t="shared" si="23"/>
        <v>7.7030400000000006</v>
      </c>
      <c r="L80" s="21">
        <f t="shared" si="24"/>
        <v>1.2441600000000002</v>
      </c>
      <c r="M80" s="158">
        <f t="shared" si="25"/>
        <v>25.6</v>
      </c>
      <c r="N80" s="22"/>
      <c r="P80" s="37">
        <f t="shared" si="17"/>
        <v>10.68032</v>
      </c>
      <c r="Q80" s="37">
        <f t="shared" si="18"/>
        <v>5.9724799999999991</v>
      </c>
      <c r="R80" s="37">
        <f t="shared" si="19"/>
        <v>7.7030400000000006</v>
      </c>
      <c r="S80" s="37">
        <f t="shared" si="20"/>
        <v>1.2441600000000002</v>
      </c>
      <c r="T80" s="37">
        <f t="shared" si="26"/>
        <v>25.6</v>
      </c>
    </row>
    <row r="81" spans="1:20">
      <c r="A81" s="8" t="s">
        <v>123</v>
      </c>
      <c r="B81" s="197">
        <v>25.6</v>
      </c>
      <c r="C81" s="197">
        <v>25.6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10.68032</v>
      </c>
      <c r="J81" s="21">
        <f t="shared" si="22"/>
        <v>5.9724799999999991</v>
      </c>
      <c r="K81" s="21">
        <f t="shared" si="23"/>
        <v>7.7030400000000006</v>
      </c>
      <c r="L81" s="21">
        <f t="shared" si="24"/>
        <v>1.2441600000000002</v>
      </c>
      <c r="M81" s="158">
        <f t="shared" si="25"/>
        <v>25.6</v>
      </c>
      <c r="N81" s="22"/>
      <c r="P81" s="37">
        <f t="shared" si="17"/>
        <v>10.68032</v>
      </c>
      <c r="Q81" s="37">
        <f t="shared" si="18"/>
        <v>5.9724799999999991</v>
      </c>
      <c r="R81" s="37">
        <f t="shared" si="19"/>
        <v>7.7030400000000006</v>
      </c>
      <c r="S81" s="37">
        <f t="shared" si="20"/>
        <v>1.2441600000000002</v>
      </c>
      <c r="T81" s="37">
        <f t="shared" si="26"/>
        <v>25.6</v>
      </c>
    </row>
    <row r="82" spans="1:20">
      <c r="A82" s="8" t="s">
        <v>124</v>
      </c>
      <c r="B82" s="197">
        <v>25.6</v>
      </c>
      <c r="C82" s="197">
        <v>25.6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10.68032</v>
      </c>
      <c r="J82" s="21">
        <f t="shared" si="22"/>
        <v>5.9724799999999991</v>
      </c>
      <c r="K82" s="21">
        <f t="shared" si="23"/>
        <v>7.7030400000000006</v>
      </c>
      <c r="L82" s="21">
        <f t="shared" si="24"/>
        <v>1.2441600000000002</v>
      </c>
      <c r="M82" s="158">
        <f t="shared" si="25"/>
        <v>25.6</v>
      </c>
      <c r="N82" s="22"/>
      <c r="P82" s="37">
        <f t="shared" si="17"/>
        <v>10.68032</v>
      </c>
      <c r="Q82" s="37">
        <f t="shared" si="18"/>
        <v>5.9724799999999991</v>
      </c>
      <c r="R82" s="37">
        <f t="shared" si="19"/>
        <v>7.7030400000000006</v>
      </c>
      <c r="S82" s="37">
        <f t="shared" si="20"/>
        <v>1.2441600000000002</v>
      </c>
      <c r="T82" s="37">
        <f t="shared" si="26"/>
        <v>25.6</v>
      </c>
    </row>
    <row r="83" spans="1:20">
      <c r="A83" s="8" t="s">
        <v>125</v>
      </c>
      <c r="B83" s="197">
        <v>25.6</v>
      </c>
      <c r="C83" s="197">
        <v>25.6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10.68032</v>
      </c>
      <c r="J83" s="21">
        <f t="shared" si="22"/>
        <v>5.9724799999999991</v>
      </c>
      <c r="K83" s="21">
        <f t="shared" si="23"/>
        <v>7.7030400000000006</v>
      </c>
      <c r="L83" s="21">
        <f t="shared" si="24"/>
        <v>1.2441600000000002</v>
      </c>
      <c r="M83" s="158">
        <f t="shared" si="25"/>
        <v>25.6</v>
      </c>
      <c r="N83" s="22"/>
      <c r="P83" s="37">
        <f t="shared" si="17"/>
        <v>10.68032</v>
      </c>
      <c r="Q83" s="37">
        <f t="shared" si="18"/>
        <v>5.9724799999999991</v>
      </c>
      <c r="R83" s="37">
        <f t="shared" si="19"/>
        <v>7.7030400000000006</v>
      </c>
      <c r="S83" s="37">
        <f t="shared" si="20"/>
        <v>1.2441600000000002</v>
      </c>
      <c r="T83" s="37">
        <f t="shared" si="26"/>
        <v>25.6</v>
      </c>
    </row>
    <row r="84" spans="1:20">
      <c r="A84" s="8" t="s">
        <v>126</v>
      </c>
      <c r="B84" s="197">
        <v>25.6</v>
      </c>
      <c r="C84" s="197">
        <v>25.6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10.68032</v>
      </c>
      <c r="J84" s="21">
        <f t="shared" si="22"/>
        <v>5.9724799999999991</v>
      </c>
      <c r="K84" s="21">
        <f t="shared" si="23"/>
        <v>7.7030400000000006</v>
      </c>
      <c r="L84" s="21">
        <f t="shared" si="24"/>
        <v>1.2441600000000002</v>
      </c>
      <c r="M84" s="158">
        <f t="shared" si="25"/>
        <v>25.6</v>
      </c>
      <c r="N84" s="22"/>
      <c r="P84" s="37">
        <f t="shared" si="17"/>
        <v>10.68032</v>
      </c>
      <c r="Q84" s="37">
        <f t="shared" si="18"/>
        <v>5.9724799999999991</v>
      </c>
      <c r="R84" s="37">
        <f t="shared" si="19"/>
        <v>7.7030400000000006</v>
      </c>
      <c r="S84" s="37">
        <f t="shared" si="20"/>
        <v>1.2441600000000002</v>
      </c>
      <c r="T84" s="37">
        <f t="shared" si="26"/>
        <v>25.6</v>
      </c>
    </row>
    <row r="85" spans="1:20">
      <c r="A85" s="8" t="s">
        <v>127</v>
      </c>
      <c r="B85" s="197">
        <v>25.6</v>
      </c>
      <c r="C85" s="197">
        <v>25.6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10.68032</v>
      </c>
      <c r="J85" s="21">
        <f t="shared" si="22"/>
        <v>5.9724799999999991</v>
      </c>
      <c r="K85" s="21">
        <f t="shared" si="23"/>
        <v>7.7030400000000006</v>
      </c>
      <c r="L85" s="21">
        <f t="shared" si="24"/>
        <v>1.2441600000000002</v>
      </c>
      <c r="M85" s="158">
        <f t="shared" si="25"/>
        <v>25.6</v>
      </c>
      <c r="N85" s="22"/>
      <c r="P85" s="37">
        <f t="shared" si="17"/>
        <v>10.68032</v>
      </c>
      <c r="Q85" s="37">
        <f t="shared" si="18"/>
        <v>5.9724799999999991</v>
      </c>
      <c r="R85" s="37">
        <f t="shared" si="19"/>
        <v>7.7030400000000006</v>
      </c>
      <c r="S85" s="37">
        <f t="shared" si="20"/>
        <v>1.2441600000000002</v>
      </c>
      <c r="T85" s="37">
        <f t="shared" si="26"/>
        <v>25.6</v>
      </c>
    </row>
    <row r="86" spans="1:20">
      <c r="A86" s="8" t="s">
        <v>128</v>
      </c>
      <c r="B86" s="197">
        <v>25.6</v>
      </c>
      <c r="C86" s="197">
        <v>25.6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10.68032</v>
      </c>
      <c r="J86" s="21">
        <f t="shared" si="22"/>
        <v>5.9724799999999991</v>
      </c>
      <c r="K86" s="21">
        <f t="shared" si="23"/>
        <v>7.7030400000000006</v>
      </c>
      <c r="L86" s="21">
        <f t="shared" si="24"/>
        <v>1.2441600000000002</v>
      </c>
      <c r="M86" s="158">
        <f t="shared" si="25"/>
        <v>25.6</v>
      </c>
      <c r="N86" s="22"/>
      <c r="P86" s="37">
        <f t="shared" si="17"/>
        <v>10.68032</v>
      </c>
      <c r="Q86" s="37">
        <f t="shared" si="18"/>
        <v>5.9724799999999991</v>
      </c>
      <c r="R86" s="37">
        <f t="shared" si="19"/>
        <v>7.7030400000000006</v>
      </c>
      <c r="S86" s="37">
        <f t="shared" si="20"/>
        <v>1.2441600000000002</v>
      </c>
      <c r="T86" s="37">
        <f t="shared" si="26"/>
        <v>25.6</v>
      </c>
    </row>
    <row r="87" spans="1:20">
      <c r="A87" s="8" t="s">
        <v>129</v>
      </c>
      <c r="B87" s="197">
        <v>25.6</v>
      </c>
      <c r="C87" s="197">
        <v>25.6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10.68032</v>
      </c>
      <c r="J87" s="21">
        <f t="shared" si="22"/>
        <v>5.9724799999999991</v>
      </c>
      <c r="K87" s="21">
        <f t="shared" si="23"/>
        <v>7.7030400000000006</v>
      </c>
      <c r="L87" s="21">
        <f t="shared" si="24"/>
        <v>1.2441600000000002</v>
      </c>
      <c r="M87" s="158">
        <f t="shared" si="25"/>
        <v>25.6</v>
      </c>
      <c r="N87" s="22"/>
      <c r="P87" s="37">
        <f t="shared" si="17"/>
        <v>10.68032</v>
      </c>
      <c r="Q87" s="37">
        <f t="shared" si="18"/>
        <v>5.9724799999999991</v>
      </c>
      <c r="R87" s="37">
        <f t="shared" si="19"/>
        <v>7.7030400000000006</v>
      </c>
      <c r="S87" s="37">
        <f t="shared" si="20"/>
        <v>1.2441600000000002</v>
      </c>
      <c r="T87" s="37">
        <f t="shared" si="26"/>
        <v>25.6</v>
      </c>
    </row>
    <row r="88" spans="1:20">
      <c r="A88" s="8" t="s">
        <v>130</v>
      </c>
      <c r="B88" s="197">
        <v>25.6</v>
      </c>
      <c r="C88" s="197">
        <v>25.6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10.68032</v>
      </c>
      <c r="J88" s="21">
        <f t="shared" si="22"/>
        <v>5.9724799999999991</v>
      </c>
      <c r="K88" s="21">
        <f t="shared" si="23"/>
        <v>7.7030400000000006</v>
      </c>
      <c r="L88" s="21">
        <f t="shared" si="24"/>
        <v>1.2441600000000002</v>
      </c>
      <c r="M88" s="158">
        <f t="shared" si="25"/>
        <v>25.6</v>
      </c>
      <c r="N88" s="22"/>
      <c r="P88" s="37">
        <f t="shared" si="17"/>
        <v>10.68032</v>
      </c>
      <c r="Q88" s="37">
        <f t="shared" si="18"/>
        <v>5.9724799999999991</v>
      </c>
      <c r="R88" s="37">
        <f t="shared" si="19"/>
        <v>7.7030400000000006</v>
      </c>
      <c r="S88" s="37">
        <f t="shared" si="20"/>
        <v>1.2441600000000002</v>
      </c>
      <c r="T88" s="37">
        <f t="shared" si="26"/>
        <v>25.6</v>
      </c>
    </row>
    <row r="89" spans="1:20">
      <c r="A89" s="8" t="s">
        <v>131</v>
      </c>
      <c r="B89" s="197">
        <v>25.6</v>
      </c>
      <c r="C89" s="197">
        <v>25.6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10.68032</v>
      </c>
      <c r="J89" s="21">
        <f t="shared" si="22"/>
        <v>5.9724799999999991</v>
      </c>
      <c r="K89" s="21">
        <f t="shared" si="23"/>
        <v>7.7030400000000006</v>
      </c>
      <c r="L89" s="21">
        <f t="shared" si="24"/>
        <v>1.2441600000000002</v>
      </c>
      <c r="M89" s="158">
        <f t="shared" si="25"/>
        <v>25.6</v>
      </c>
      <c r="N89" s="22"/>
      <c r="P89" s="37">
        <f t="shared" si="17"/>
        <v>10.68032</v>
      </c>
      <c r="Q89" s="37">
        <f t="shared" si="18"/>
        <v>5.9724799999999991</v>
      </c>
      <c r="R89" s="37">
        <f t="shared" si="19"/>
        <v>7.7030400000000006</v>
      </c>
      <c r="S89" s="37">
        <f t="shared" si="20"/>
        <v>1.2441600000000002</v>
      </c>
      <c r="T89" s="37">
        <f t="shared" si="26"/>
        <v>25.6</v>
      </c>
    </row>
    <row r="90" spans="1:20">
      <c r="A90" s="8" t="s">
        <v>132</v>
      </c>
      <c r="B90" s="197">
        <v>25.6</v>
      </c>
      <c r="C90" s="197">
        <v>25.6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10.68032</v>
      </c>
      <c r="J90" s="21">
        <f t="shared" si="22"/>
        <v>5.9724799999999991</v>
      </c>
      <c r="K90" s="21">
        <f t="shared" si="23"/>
        <v>7.7030400000000006</v>
      </c>
      <c r="L90" s="21">
        <f t="shared" si="24"/>
        <v>1.2441600000000002</v>
      </c>
      <c r="M90" s="158">
        <f t="shared" si="25"/>
        <v>25.6</v>
      </c>
      <c r="N90" s="22"/>
      <c r="P90" s="37">
        <f t="shared" si="17"/>
        <v>10.68032</v>
      </c>
      <c r="Q90" s="37">
        <f t="shared" si="18"/>
        <v>5.9724799999999991</v>
      </c>
      <c r="R90" s="37">
        <f t="shared" si="19"/>
        <v>7.7030400000000006</v>
      </c>
      <c r="S90" s="37">
        <f t="shared" si="20"/>
        <v>1.2441600000000002</v>
      </c>
      <c r="T90" s="37">
        <f t="shared" si="26"/>
        <v>25.6</v>
      </c>
    </row>
    <row r="91" spans="1:20">
      <c r="A91" s="8" t="s">
        <v>133</v>
      </c>
      <c r="B91" s="197">
        <v>25.6</v>
      </c>
      <c r="C91" s="197">
        <v>25.6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10.68032</v>
      </c>
      <c r="J91" s="21">
        <f t="shared" si="22"/>
        <v>5.9724799999999991</v>
      </c>
      <c r="K91" s="21">
        <f t="shared" si="23"/>
        <v>7.7030400000000006</v>
      </c>
      <c r="L91" s="21">
        <f t="shared" si="24"/>
        <v>1.2441600000000002</v>
      </c>
      <c r="M91" s="158">
        <f t="shared" si="25"/>
        <v>25.6</v>
      </c>
      <c r="N91" s="22"/>
      <c r="P91" s="37">
        <f t="shared" si="17"/>
        <v>10.68032</v>
      </c>
      <c r="Q91" s="37">
        <f t="shared" si="18"/>
        <v>5.9724799999999991</v>
      </c>
      <c r="R91" s="37">
        <f t="shared" si="19"/>
        <v>7.7030400000000006</v>
      </c>
      <c r="S91" s="37">
        <f t="shared" si="20"/>
        <v>1.2441600000000002</v>
      </c>
      <c r="T91" s="37">
        <f t="shared" si="26"/>
        <v>25.6</v>
      </c>
    </row>
    <row r="92" spans="1:20">
      <c r="A92" s="8" t="s">
        <v>134</v>
      </c>
      <c r="B92" s="197">
        <v>25.6</v>
      </c>
      <c r="C92" s="197">
        <v>25.6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10.68032</v>
      </c>
      <c r="J92" s="21">
        <f t="shared" si="22"/>
        <v>5.9724799999999991</v>
      </c>
      <c r="K92" s="21">
        <f t="shared" si="23"/>
        <v>7.7030400000000006</v>
      </c>
      <c r="L92" s="21">
        <f t="shared" si="24"/>
        <v>1.2441600000000002</v>
      </c>
      <c r="M92" s="158">
        <f t="shared" si="25"/>
        <v>25.6</v>
      </c>
      <c r="N92" s="22"/>
      <c r="P92" s="37">
        <f t="shared" si="17"/>
        <v>10.68032</v>
      </c>
      <c r="Q92" s="37">
        <f t="shared" si="18"/>
        <v>5.9724799999999991</v>
      </c>
      <c r="R92" s="37">
        <f t="shared" si="19"/>
        <v>7.7030400000000006</v>
      </c>
      <c r="S92" s="37">
        <f t="shared" si="20"/>
        <v>1.2441600000000002</v>
      </c>
      <c r="T92" s="37">
        <f t="shared" si="26"/>
        <v>25.6</v>
      </c>
    </row>
    <row r="93" spans="1:20">
      <c r="A93" s="8" t="s">
        <v>135</v>
      </c>
      <c r="B93" s="197">
        <v>25.6</v>
      </c>
      <c r="C93" s="197">
        <v>25.6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10.68032</v>
      </c>
      <c r="J93" s="21">
        <f t="shared" si="22"/>
        <v>5.9724799999999991</v>
      </c>
      <c r="K93" s="21">
        <f t="shared" si="23"/>
        <v>7.7030400000000006</v>
      </c>
      <c r="L93" s="21">
        <f t="shared" si="24"/>
        <v>1.2441600000000002</v>
      </c>
      <c r="M93" s="158">
        <f t="shared" si="25"/>
        <v>25.6</v>
      </c>
      <c r="N93" s="22"/>
      <c r="P93" s="37">
        <f t="shared" si="17"/>
        <v>10.68032</v>
      </c>
      <c r="Q93" s="37">
        <f t="shared" si="18"/>
        <v>5.9724799999999991</v>
      </c>
      <c r="R93" s="37">
        <f t="shared" si="19"/>
        <v>7.7030400000000006</v>
      </c>
      <c r="S93" s="37">
        <f t="shared" si="20"/>
        <v>1.2441600000000002</v>
      </c>
      <c r="T93" s="37">
        <f t="shared" si="26"/>
        <v>25.6</v>
      </c>
    </row>
    <row r="94" spans="1:20">
      <c r="A94" s="8" t="s">
        <v>136</v>
      </c>
      <c r="B94" s="197">
        <v>25.6</v>
      </c>
      <c r="C94" s="197">
        <v>25.6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10.68032</v>
      </c>
      <c r="J94" s="21">
        <f t="shared" si="22"/>
        <v>5.9724799999999991</v>
      </c>
      <c r="K94" s="21">
        <f t="shared" si="23"/>
        <v>7.7030400000000006</v>
      </c>
      <c r="L94" s="21">
        <f t="shared" si="24"/>
        <v>1.2441600000000002</v>
      </c>
      <c r="M94" s="158">
        <f t="shared" si="25"/>
        <v>25.6</v>
      </c>
      <c r="N94" s="22"/>
      <c r="P94" s="37">
        <f t="shared" si="17"/>
        <v>10.68032</v>
      </c>
      <c r="Q94" s="37">
        <f t="shared" si="18"/>
        <v>5.9724799999999991</v>
      </c>
      <c r="R94" s="37">
        <f t="shared" si="19"/>
        <v>7.7030400000000006</v>
      </c>
      <c r="S94" s="37">
        <f t="shared" si="20"/>
        <v>1.2441600000000002</v>
      </c>
      <c r="T94" s="37">
        <f t="shared" si="26"/>
        <v>25.6</v>
      </c>
    </row>
    <row r="95" spans="1:20">
      <c r="A95" s="8" t="s">
        <v>137</v>
      </c>
      <c r="B95" s="197">
        <v>25.6</v>
      </c>
      <c r="C95" s="197">
        <v>25.6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10.68032</v>
      </c>
      <c r="J95" s="21">
        <f t="shared" si="22"/>
        <v>5.9724799999999991</v>
      </c>
      <c r="K95" s="21">
        <f t="shared" si="23"/>
        <v>7.7030400000000006</v>
      </c>
      <c r="L95" s="21">
        <f t="shared" si="24"/>
        <v>1.2441600000000002</v>
      </c>
      <c r="M95" s="158">
        <f t="shared" si="25"/>
        <v>25.6</v>
      </c>
      <c r="N95" s="22"/>
      <c r="P95" s="37">
        <f t="shared" si="17"/>
        <v>10.68032</v>
      </c>
      <c r="Q95" s="37">
        <f t="shared" si="18"/>
        <v>5.9724799999999991</v>
      </c>
      <c r="R95" s="37">
        <f t="shared" si="19"/>
        <v>7.7030400000000006</v>
      </c>
      <c r="S95" s="37">
        <f t="shared" si="20"/>
        <v>1.2441600000000002</v>
      </c>
      <c r="T95" s="37">
        <f t="shared" si="26"/>
        <v>25.6</v>
      </c>
    </row>
    <row r="96" spans="1:20">
      <c r="A96" s="8" t="s">
        <v>138</v>
      </c>
      <c r="B96" s="197">
        <v>25.6</v>
      </c>
      <c r="C96" s="197">
        <v>25.6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10.68032</v>
      </c>
      <c r="J96" s="21">
        <f t="shared" si="22"/>
        <v>5.9724799999999991</v>
      </c>
      <c r="K96" s="21">
        <f t="shared" si="23"/>
        <v>7.7030400000000006</v>
      </c>
      <c r="L96" s="21">
        <f t="shared" si="24"/>
        <v>1.2441600000000002</v>
      </c>
      <c r="M96" s="158">
        <f t="shared" si="25"/>
        <v>25.6</v>
      </c>
      <c r="N96" s="22"/>
      <c r="P96" s="37">
        <f t="shared" si="17"/>
        <v>10.68032</v>
      </c>
      <c r="Q96" s="37">
        <f t="shared" si="18"/>
        <v>5.9724799999999991</v>
      </c>
      <c r="R96" s="37">
        <f t="shared" si="19"/>
        <v>7.7030400000000006</v>
      </c>
      <c r="S96" s="37">
        <f t="shared" si="20"/>
        <v>1.2441600000000002</v>
      </c>
      <c r="T96" s="37">
        <f t="shared" si="26"/>
        <v>25.6</v>
      </c>
    </row>
    <row r="97" spans="1:23">
      <c r="A97" s="8" t="s">
        <v>139</v>
      </c>
      <c r="B97" s="197">
        <v>25.6</v>
      </c>
      <c r="C97" s="197">
        <v>25.6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10.68032</v>
      </c>
      <c r="J97" s="21">
        <f t="shared" si="22"/>
        <v>5.9724799999999991</v>
      </c>
      <c r="K97" s="21">
        <f t="shared" si="23"/>
        <v>7.7030400000000006</v>
      </c>
      <c r="L97" s="21">
        <f t="shared" si="24"/>
        <v>1.2441600000000002</v>
      </c>
      <c r="M97" s="158">
        <f t="shared" si="25"/>
        <v>25.6</v>
      </c>
      <c r="N97" s="22"/>
      <c r="P97" s="37">
        <f t="shared" si="17"/>
        <v>10.68032</v>
      </c>
      <c r="Q97" s="37">
        <f t="shared" si="18"/>
        <v>5.9724799999999991</v>
      </c>
      <c r="R97" s="37">
        <f t="shared" si="19"/>
        <v>7.7030400000000006</v>
      </c>
      <c r="S97" s="37">
        <f t="shared" si="20"/>
        <v>1.2441600000000002</v>
      </c>
      <c r="T97" s="37">
        <f t="shared" si="26"/>
        <v>25.6</v>
      </c>
    </row>
    <row r="98" spans="1:23" ht="15.75" thickBot="1">
      <c r="A98" s="8" t="s">
        <v>140</v>
      </c>
      <c r="B98" s="197">
        <v>25.6</v>
      </c>
      <c r="C98" s="197">
        <v>25.6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10.68032</v>
      </c>
      <c r="J98" s="21">
        <f t="shared" si="22"/>
        <v>5.9724799999999991</v>
      </c>
      <c r="K98" s="21">
        <f t="shared" si="23"/>
        <v>7.7030400000000006</v>
      </c>
      <c r="L98" s="21">
        <f t="shared" si="24"/>
        <v>1.2441600000000002</v>
      </c>
      <c r="M98" s="158">
        <f t="shared" si="25"/>
        <v>25.6</v>
      </c>
      <c r="N98" s="22"/>
      <c r="P98" s="37">
        <f t="shared" si="17"/>
        <v>10.68032</v>
      </c>
      <c r="Q98" s="37">
        <f t="shared" si="18"/>
        <v>5.9724799999999991</v>
      </c>
      <c r="R98" s="37">
        <f t="shared" si="19"/>
        <v>7.7030400000000006</v>
      </c>
      <c r="S98" s="37">
        <f t="shared" si="20"/>
        <v>1.2441600000000002</v>
      </c>
      <c r="T98" s="37">
        <f t="shared" si="26"/>
        <v>25.6</v>
      </c>
    </row>
    <row r="99" spans="1:23" ht="15.75" thickBot="1">
      <c r="A99" s="8" t="s">
        <v>171</v>
      </c>
      <c r="B99" s="20">
        <f t="shared" ref="B99:H99" si="27">SUM(B3:B98)/4000</f>
        <v>0.6056499999999988</v>
      </c>
      <c r="C99" s="20">
        <f t="shared" si="27"/>
        <v>0.60584999999999889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0.2527606200000006</v>
      </c>
      <c r="J99" s="159">
        <f t="shared" ref="J99:L99" si="28">SUM(J3:J98)/4000</f>
        <v>0.14134480500000018</v>
      </c>
      <c r="K99" s="159">
        <f t="shared" si="28"/>
        <v>0.18230026499999982</v>
      </c>
      <c r="L99" s="159">
        <f t="shared" si="28"/>
        <v>2.9444309999999935E-2</v>
      </c>
      <c r="M99" s="160">
        <f>SUM(M3:M98)/4000</f>
        <v>0.60584999999999889</v>
      </c>
      <c r="N99" s="23"/>
      <c r="P99" s="37">
        <f>SUM(P3:P98)/4000</f>
        <v>0.2527606200000006</v>
      </c>
      <c r="Q99" s="37">
        <f t="shared" ref="Q99:S99" si="29">SUM(Q3:Q98)/4000</f>
        <v>0.14134480500000018</v>
      </c>
      <c r="R99" s="37">
        <f t="shared" si="29"/>
        <v>0.18230026499999982</v>
      </c>
      <c r="S99" s="37">
        <f t="shared" si="29"/>
        <v>2.9444309999999935E-2</v>
      </c>
      <c r="T99" s="37">
        <f t="shared" si="26"/>
        <v>0.60585000000000055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0.96</v>
      </c>
      <c r="V3" s="74">
        <v>0</v>
      </c>
      <c r="W3">
        <v>0</v>
      </c>
      <c r="X3">
        <v>0</v>
      </c>
      <c r="Y3">
        <v>0.96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1.64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1.64</v>
      </c>
      <c r="V4" s="74">
        <v>0</v>
      </c>
      <c r="W4">
        <v>0</v>
      </c>
      <c r="X4">
        <v>0</v>
      </c>
      <c r="Y4">
        <v>1.64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</v>
      </c>
      <c r="Q10" s="46">
        <v>0</v>
      </c>
      <c r="R10" s="46">
        <v>0</v>
      </c>
      <c r="S10" s="74">
        <v>0</v>
      </c>
      <c r="U10" s="73">
        <v>0</v>
      </c>
      <c r="V10" s="74">
        <v>-1</v>
      </c>
      <c r="W10">
        <v>0</v>
      </c>
      <c r="X10">
        <v>0</v>
      </c>
      <c r="Y10">
        <v>0</v>
      </c>
      <c r="Z10">
        <v>-1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-11</v>
      </c>
      <c r="Q11" s="46">
        <v>0</v>
      </c>
      <c r="R11" s="46">
        <v>0</v>
      </c>
      <c r="S11" s="74">
        <v>0</v>
      </c>
      <c r="U11" s="73">
        <v>0</v>
      </c>
      <c r="V11" s="74">
        <v>-11</v>
      </c>
      <c r="W11">
        <v>0</v>
      </c>
      <c r="X11">
        <v>0</v>
      </c>
      <c r="Y11">
        <v>0</v>
      </c>
      <c r="Z11">
        <v>-11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-17</v>
      </c>
      <c r="Q12" s="46">
        <v>0</v>
      </c>
      <c r="R12" s="46">
        <v>0</v>
      </c>
      <c r="S12" s="74">
        <v>0</v>
      </c>
      <c r="U12" s="73">
        <v>0</v>
      </c>
      <c r="V12" s="74">
        <v>-17</v>
      </c>
      <c r="W12">
        <v>0</v>
      </c>
      <c r="X12">
        <v>0</v>
      </c>
      <c r="Y12">
        <v>0</v>
      </c>
      <c r="Z12">
        <v>-17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-26</v>
      </c>
      <c r="Q13" s="46">
        <v>0</v>
      </c>
      <c r="R13" s="46">
        <v>0</v>
      </c>
      <c r="S13" s="74">
        <v>0</v>
      </c>
      <c r="U13" s="73">
        <v>0</v>
      </c>
      <c r="V13" s="74">
        <v>-26</v>
      </c>
      <c r="W13">
        <v>0</v>
      </c>
      <c r="X13">
        <v>0</v>
      </c>
      <c r="Y13">
        <v>0</v>
      </c>
      <c r="Z13">
        <v>-26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-32</v>
      </c>
      <c r="Q14" s="46">
        <v>0</v>
      </c>
      <c r="R14" s="46">
        <v>0</v>
      </c>
      <c r="S14" s="74">
        <v>0</v>
      </c>
      <c r="U14" s="73">
        <v>0</v>
      </c>
      <c r="V14" s="74">
        <v>-32</v>
      </c>
      <c r="W14">
        <v>0</v>
      </c>
      <c r="X14">
        <v>0</v>
      </c>
      <c r="Y14">
        <v>0</v>
      </c>
      <c r="Z14">
        <v>-32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-39</v>
      </c>
      <c r="Q15" s="46">
        <v>0</v>
      </c>
      <c r="R15" s="46">
        <v>0</v>
      </c>
      <c r="S15" s="74">
        <v>0</v>
      </c>
      <c r="U15" s="73">
        <v>0</v>
      </c>
      <c r="V15" s="74">
        <v>-39</v>
      </c>
      <c r="W15">
        <v>0</v>
      </c>
      <c r="X15">
        <v>0</v>
      </c>
      <c r="Y15">
        <v>0</v>
      </c>
      <c r="Z15">
        <v>-39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-41</v>
      </c>
      <c r="Q16" s="46">
        <v>0</v>
      </c>
      <c r="R16" s="46">
        <v>0</v>
      </c>
      <c r="S16" s="74">
        <v>0</v>
      </c>
      <c r="U16" s="73">
        <v>0</v>
      </c>
      <c r="V16" s="74">
        <v>-41</v>
      </c>
      <c r="W16">
        <v>0</v>
      </c>
      <c r="X16">
        <v>0</v>
      </c>
      <c r="Y16">
        <v>0</v>
      </c>
      <c r="Z16">
        <v>-41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-40</v>
      </c>
      <c r="Q17" s="46">
        <v>0</v>
      </c>
      <c r="R17" s="46">
        <v>0</v>
      </c>
      <c r="S17" s="74">
        <v>0</v>
      </c>
      <c r="U17" s="73">
        <v>0</v>
      </c>
      <c r="V17" s="74">
        <v>-40</v>
      </c>
      <c r="W17">
        <v>0</v>
      </c>
      <c r="X17">
        <v>0</v>
      </c>
      <c r="Y17">
        <v>0</v>
      </c>
      <c r="Z17">
        <v>-40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-41</v>
      </c>
      <c r="Q18" s="46">
        <v>0</v>
      </c>
      <c r="R18" s="46">
        <v>0</v>
      </c>
      <c r="S18" s="74">
        <v>0</v>
      </c>
      <c r="U18" s="73">
        <v>0</v>
      </c>
      <c r="V18" s="74">
        <v>-41</v>
      </c>
      <c r="W18">
        <v>0</v>
      </c>
      <c r="X18">
        <v>0</v>
      </c>
      <c r="Y18">
        <v>0</v>
      </c>
      <c r="Z18">
        <v>-41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-30</v>
      </c>
      <c r="Q19" s="46">
        <v>0</v>
      </c>
      <c r="R19" s="46">
        <v>0</v>
      </c>
      <c r="S19" s="74">
        <v>0</v>
      </c>
      <c r="U19" s="73">
        <v>0</v>
      </c>
      <c r="V19" s="74">
        <v>-30</v>
      </c>
      <c r="W19">
        <v>0</v>
      </c>
      <c r="X19">
        <v>0</v>
      </c>
      <c r="Y19">
        <v>0</v>
      </c>
      <c r="Z19">
        <v>-30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0.67</v>
      </c>
      <c r="N20" s="73">
        <v>0</v>
      </c>
      <c r="O20" s="46">
        <v>0</v>
      </c>
      <c r="P20" s="46">
        <v>-24</v>
      </c>
      <c r="Q20" s="46">
        <v>0</v>
      </c>
      <c r="R20" s="46">
        <v>0</v>
      </c>
      <c r="S20" s="74">
        <v>0</v>
      </c>
      <c r="U20" s="73">
        <v>0.67</v>
      </c>
      <c r="V20" s="74">
        <v>-24</v>
      </c>
      <c r="W20">
        <v>0</v>
      </c>
      <c r="X20">
        <v>0</v>
      </c>
      <c r="Y20">
        <v>0.67</v>
      </c>
      <c r="Z20">
        <v>-24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1.25</v>
      </c>
      <c r="N21" s="73">
        <v>0</v>
      </c>
      <c r="O21" s="46">
        <v>0</v>
      </c>
      <c r="P21" s="46">
        <v>-10</v>
      </c>
      <c r="Q21" s="46">
        <v>0</v>
      </c>
      <c r="R21" s="46">
        <v>0</v>
      </c>
      <c r="S21" s="74">
        <v>0</v>
      </c>
      <c r="U21" s="73">
        <v>1.25</v>
      </c>
      <c r="V21" s="74">
        <v>-10</v>
      </c>
      <c r="W21">
        <v>0</v>
      </c>
      <c r="X21">
        <v>0</v>
      </c>
      <c r="Y21">
        <v>1.25</v>
      </c>
      <c r="Z21">
        <v>-10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2.7</v>
      </c>
      <c r="V22" s="74">
        <v>0</v>
      </c>
      <c r="W22">
        <v>0</v>
      </c>
      <c r="X22">
        <v>0</v>
      </c>
      <c r="Y22">
        <v>2.7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4.05</v>
      </c>
      <c r="N23" s="73">
        <v>0</v>
      </c>
      <c r="O23" s="46">
        <v>0</v>
      </c>
      <c r="P23" s="46">
        <v>-30</v>
      </c>
      <c r="Q23" s="46">
        <v>0</v>
      </c>
      <c r="R23" s="46">
        <v>0</v>
      </c>
      <c r="S23" s="74">
        <v>0</v>
      </c>
      <c r="U23" s="73">
        <v>4.05</v>
      </c>
      <c r="V23" s="74">
        <v>-30</v>
      </c>
      <c r="W23">
        <v>0</v>
      </c>
      <c r="X23">
        <v>0</v>
      </c>
      <c r="Y23">
        <v>4.05</v>
      </c>
      <c r="Z23">
        <v>-30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2.12</v>
      </c>
      <c r="N24" s="73">
        <v>0</v>
      </c>
      <c r="O24" s="46">
        <v>0</v>
      </c>
      <c r="P24" s="46">
        <v>-5</v>
      </c>
      <c r="Q24" s="46">
        <v>0</v>
      </c>
      <c r="R24" s="46">
        <v>0</v>
      </c>
      <c r="S24" s="74">
        <v>0</v>
      </c>
      <c r="U24" s="73">
        <v>2.12</v>
      </c>
      <c r="V24" s="74">
        <v>-5</v>
      </c>
      <c r="W24">
        <v>0</v>
      </c>
      <c r="X24">
        <v>0</v>
      </c>
      <c r="Y24">
        <v>2.12</v>
      </c>
      <c r="Z24">
        <v>-5</v>
      </c>
    </row>
    <row r="25" spans="7:26">
      <c r="G25" t="s">
        <v>67</v>
      </c>
      <c r="H25" s="73">
        <v>94.49</v>
      </c>
      <c r="I25" s="46">
        <v>0</v>
      </c>
      <c r="J25" s="46">
        <v>0</v>
      </c>
      <c r="K25" s="46">
        <v>0</v>
      </c>
      <c r="L25" s="46">
        <v>0</v>
      </c>
      <c r="M25" s="74">
        <v>1.25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95.74</v>
      </c>
      <c r="V25" s="74">
        <v>0</v>
      </c>
      <c r="W25">
        <v>94.49</v>
      </c>
      <c r="X25">
        <v>0</v>
      </c>
      <c r="Y25">
        <v>1.25</v>
      </c>
      <c r="Z25">
        <v>0</v>
      </c>
    </row>
    <row r="26" spans="7:26">
      <c r="G26" t="s">
        <v>68</v>
      </c>
      <c r="H26" s="73">
        <v>119.55</v>
      </c>
      <c r="I26" s="46">
        <v>0</v>
      </c>
      <c r="J26" s="46">
        <v>0</v>
      </c>
      <c r="K26" s="46">
        <v>0</v>
      </c>
      <c r="L26" s="46">
        <v>0</v>
      </c>
      <c r="M26" s="74">
        <v>2.2200000000000002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121.77</v>
      </c>
      <c r="V26" s="74">
        <v>0</v>
      </c>
      <c r="W26">
        <v>119.55</v>
      </c>
      <c r="X26">
        <v>0</v>
      </c>
      <c r="Y26">
        <v>2.2200000000000002</v>
      </c>
      <c r="Z26">
        <v>0</v>
      </c>
    </row>
    <row r="27" spans="7:26">
      <c r="G27" t="s">
        <v>69</v>
      </c>
      <c r="H27" s="73">
        <v>91.59</v>
      </c>
      <c r="I27" s="46">
        <v>0</v>
      </c>
      <c r="J27" s="46">
        <v>0</v>
      </c>
      <c r="K27" s="46">
        <v>0</v>
      </c>
      <c r="L27" s="46">
        <v>0</v>
      </c>
      <c r="M27" s="74">
        <v>1.64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93.23</v>
      </c>
      <c r="V27" s="74">
        <v>0</v>
      </c>
      <c r="W27">
        <v>91.59</v>
      </c>
      <c r="X27">
        <v>0</v>
      </c>
      <c r="Y27">
        <v>1.64</v>
      </c>
      <c r="Z27">
        <v>0</v>
      </c>
    </row>
    <row r="28" spans="7:26">
      <c r="G28" t="s">
        <v>70</v>
      </c>
      <c r="H28" s="73">
        <v>125.34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130.06</v>
      </c>
      <c r="V28" s="74">
        <v>0</v>
      </c>
      <c r="W28">
        <v>125.34</v>
      </c>
      <c r="X28">
        <v>0</v>
      </c>
      <c r="Y28">
        <v>4.72</v>
      </c>
      <c r="Z28">
        <v>0</v>
      </c>
    </row>
    <row r="29" spans="7:26">
      <c r="G29" t="s">
        <v>71</v>
      </c>
      <c r="H29" s="73">
        <v>196.68</v>
      </c>
      <c r="I29" s="46">
        <v>0</v>
      </c>
      <c r="J29" s="46">
        <v>0</v>
      </c>
      <c r="K29" s="46">
        <v>0</v>
      </c>
      <c r="L29" s="46">
        <v>0</v>
      </c>
      <c r="M29" s="74">
        <v>3.47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200.15</v>
      </c>
      <c r="V29" s="74">
        <v>0</v>
      </c>
      <c r="W29">
        <v>196.68</v>
      </c>
      <c r="X29">
        <v>0</v>
      </c>
      <c r="Y29">
        <v>3.47</v>
      </c>
      <c r="Z29">
        <v>0</v>
      </c>
    </row>
    <row r="30" spans="7:26">
      <c r="G30" t="s">
        <v>72</v>
      </c>
      <c r="H30" s="73">
        <v>227.52</v>
      </c>
      <c r="I30" s="46">
        <v>0</v>
      </c>
      <c r="J30" s="46">
        <v>0</v>
      </c>
      <c r="K30" s="46">
        <v>0</v>
      </c>
      <c r="L30" s="46">
        <v>0</v>
      </c>
      <c r="M30" s="74">
        <v>1.45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228.97</v>
      </c>
      <c r="V30" s="74">
        <v>0</v>
      </c>
      <c r="W30">
        <v>227.52</v>
      </c>
      <c r="X30">
        <v>0</v>
      </c>
      <c r="Y30">
        <v>1.45</v>
      </c>
      <c r="Z30">
        <v>0</v>
      </c>
    </row>
    <row r="31" spans="7:26">
      <c r="G31" t="s">
        <v>73</v>
      </c>
      <c r="H31" s="73">
        <v>229.45</v>
      </c>
      <c r="I31" s="46">
        <v>0</v>
      </c>
      <c r="J31" s="46">
        <v>0</v>
      </c>
      <c r="K31" s="46">
        <v>0</v>
      </c>
      <c r="L31" s="46">
        <v>0</v>
      </c>
      <c r="M31" s="74">
        <v>0.39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229.84</v>
      </c>
      <c r="V31" s="74">
        <v>0</v>
      </c>
      <c r="W31">
        <v>229.45</v>
      </c>
      <c r="X31">
        <v>0</v>
      </c>
      <c r="Y31">
        <v>0.39</v>
      </c>
      <c r="Z31">
        <v>0</v>
      </c>
    </row>
    <row r="32" spans="7:26">
      <c r="G32" t="s">
        <v>74</v>
      </c>
      <c r="H32" s="73">
        <v>213.06</v>
      </c>
      <c r="I32" s="46">
        <v>0</v>
      </c>
      <c r="J32" s="46">
        <v>0</v>
      </c>
      <c r="K32" s="46">
        <v>0</v>
      </c>
      <c r="L32" s="46">
        <v>0</v>
      </c>
      <c r="M32" s="74">
        <v>0.57999999999999996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213.64</v>
      </c>
      <c r="V32" s="74">
        <v>0</v>
      </c>
      <c r="W32">
        <v>213.06</v>
      </c>
      <c r="X32">
        <v>0</v>
      </c>
      <c r="Y32">
        <v>0.57999999999999996</v>
      </c>
      <c r="Z32">
        <v>0</v>
      </c>
    </row>
    <row r="33" spans="7:26">
      <c r="G33" t="s">
        <v>75</v>
      </c>
      <c r="H33" s="73">
        <v>227.52</v>
      </c>
      <c r="I33" s="46">
        <v>0</v>
      </c>
      <c r="J33" s="46">
        <v>0</v>
      </c>
      <c r="K33" s="46">
        <v>0</v>
      </c>
      <c r="L33" s="46">
        <v>0</v>
      </c>
      <c r="M33" s="74">
        <v>0.39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227.91</v>
      </c>
      <c r="V33" s="74">
        <v>0</v>
      </c>
      <c r="W33">
        <v>227.52</v>
      </c>
      <c r="X33">
        <v>0</v>
      </c>
      <c r="Y33">
        <v>0.39</v>
      </c>
      <c r="Z33">
        <v>0</v>
      </c>
    </row>
    <row r="34" spans="7:26">
      <c r="G34" t="s">
        <v>76</v>
      </c>
      <c r="H34" s="73">
        <v>218.85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218.85</v>
      </c>
      <c r="V34" s="74">
        <v>0</v>
      </c>
      <c r="W34">
        <v>218.85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184.14</v>
      </c>
      <c r="I35" s="46">
        <v>0</v>
      </c>
      <c r="J35" s="46">
        <v>0</v>
      </c>
      <c r="K35" s="46">
        <v>0</v>
      </c>
      <c r="L35" s="46">
        <v>0</v>
      </c>
      <c r="M35" s="74">
        <v>0.77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184.91</v>
      </c>
      <c r="V35" s="74">
        <v>0</v>
      </c>
      <c r="W35">
        <v>184.14</v>
      </c>
      <c r="X35">
        <v>0</v>
      </c>
      <c r="Y35">
        <v>0.77</v>
      </c>
      <c r="Z35">
        <v>0</v>
      </c>
    </row>
    <row r="36" spans="7:26">
      <c r="G36" t="s">
        <v>78</v>
      </c>
      <c r="H36" s="73">
        <v>173.54</v>
      </c>
      <c r="I36" s="46">
        <v>0</v>
      </c>
      <c r="J36" s="46">
        <v>0</v>
      </c>
      <c r="K36" s="46">
        <v>0</v>
      </c>
      <c r="L36" s="46">
        <v>0</v>
      </c>
      <c r="M36" s="74">
        <v>2.41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175.95</v>
      </c>
      <c r="V36" s="74">
        <v>0</v>
      </c>
      <c r="W36">
        <v>173.54</v>
      </c>
      <c r="X36">
        <v>0</v>
      </c>
      <c r="Y36">
        <v>2.41</v>
      </c>
      <c r="Z36">
        <v>0</v>
      </c>
    </row>
    <row r="37" spans="7:26">
      <c r="G37" t="s">
        <v>79</v>
      </c>
      <c r="H37" s="73">
        <v>153.29</v>
      </c>
      <c r="I37" s="46">
        <v>0</v>
      </c>
      <c r="J37" s="46">
        <v>0</v>
      </c>
      <c r="K37" s="46">
        <v>0</v>
      </c>
      <c r="L37" s="46">
        <v>0</v>
      </c>
      <c r="M37" s="74">
        <v>2.41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155.69999999999999</v>
      </c>
      <c r="V37" s="74">
        <v>0</v>
      </c>
      <c r="W37">
        <v>153.29</v>
      </c>
      <c r="X37">
        <v>0</v>
      </c>
      <c r="Y37">
        <v>2.41</v>
      </c>
      <c r="Z37">
        <v>0</v>
      </c>
    </row>
    <row r="38" spans="7:26">
      <c r="G38" t="s">
        <v>80</v>
      </c>
      <c r="H38" s="73">
        <v>206.32</v>
      </c>
      <c r="I38" s="46">
        <v>0</v>
      </c>
      <c r="J38" s="46">
        <v>0</v>
      </c>
      <c r="K38" s="46">
        <v>0</v>
      </c>
      <c r="L38" s="46">
        <v>0</v>
      </c>
      <c r="M38" s="74">
        <v>3.28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209.6</v>
      </c>
      <c r="V38" s="74">
        <v>0</v>
      </c>
      <c r="W38">
        <v>206.32</v>
      </c>
      <c r="X38">
        <v>0</v>
      </c>
      <c r="Y38">
        <v>3.28</v>
      </c>
      <c r="Z38">
        <v>0</v>
      </c>
    </row>
    <row r="39" spans="7:26">
      <c r="G39" t="s">
        <v>81</v>
      </c>
      <c r="H39" s="73">
        <v>189.93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194.65</v>
      </c>
      <c r="V39" s="74">
        <v>0</v>
      </c>
      <c r="W39">
        <v>189.93</v>
      </c>
      <c r="X39">
        <v>0</v>
      </c>
      <c r="Y39">
        <v>4.72</v>
      </c>
      <c r="Z39">
        <v>0</v>
      </c>
    </row>
    <row r="40" spans="7:26">
      <c r="G40" t="s">
        <v>82</v>
      </c>
      <c r="H40" s="73">
        <v>177.39</v>
      </c>
      <c r="I40" s="46">
        <v>0</v>
      </c>
      <c r="J40" s="46">
        <v>0</v>
      </c>
      <c r="K40" s="46">
        <v>0</v>
      </c>
      <c r="L40" s="46">
        <v>0</v>
      </c>
      <c r="M40" s="74">
        <v>3.09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180.48</v>
      </c>
      <c r="V40" s="74">
        <v>0</v>
      </c>
      <c r="W40">
        <v>177.39</v>
      </c>
      <c r="X40">
        <v>0</v>
      </c>
      <c r="Y40">
        <v>3.09</v>
      </c>
      <c r="Z40">
        <v>0</v>
      </c>
    </row>
    <row r="41" spans="7:26">
      <c r="G41" t="s">
        <v>83</v>
      </c>
      <c r="H41" s="73">
        <v>134.01</v>
      </c>
      <c r="I41" s="46">
        <v>0</v>
      </c>
      <c r="J41" s="46">
        <v>0</v>
      </c>
      <c r="K41" s="46">
        <v>0</v>
      </c>
      <c r="L41" s="46">
        <v>0</v>
      </c>
      <c r="M41" s="74">
        <v>4.72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138.72999999999999</v>
      </c>
      <c r="V41" s="74">
        <v>0</v>
      </c>
      <c r="W41">
        <v>134.01</v>
      </c>
      <c r="X41">
        <v>0</v>
      </c>
      <c r="Y41">
        <v>4.72</v>
      </c>
      <c r="Z41">
        <v>0</v>
      </c>
    </row>
    <row r="42" spans="7:26">
      <c r="G42" t="s">
        <v>84</v>
      </c>
      <c r="H42" s="73">
        <v>105.09</v>
      </c>
      <c r="I42" s="46">
        <v>0</v>
      </c>
      <c r="J42" s="46">
        <v>25.07</v>
      </c>
      <c r="K42" s="46">
        <v>0</v>
      </c>
      <c r="L42" s="46">
        <v>0</v>
      </c>
      <c r="M42" s="74">
        <v>3.37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133.53</v>
      </c>
      <c r="V42" s="74">
        <v>0</v>
      </c>
      <c r="W42">
        <v>105.09</v>
      </c>
      <c r="X42">
        <v>0</v>
      </c>
      <c r="Y42">
        <v>3.37</v>
      </c>
      <c r="Z42">
        <v>25.07</v>
      </c>
    </row>
    <row r="43" spans="7:26">
      <c r="G43" t="s">
        <v>85</v>
      </c>
      <c r="H43" s="73">
        <v>82.91</v>
      </c>
      <c r="I43" s="46">
        <v>0</v>
      </c>
      <c r="J43" s="46">
        <v>34.71</v>
      </c>
      <c r="K43" s="46">
        <v>0</v>
      </c>
      <c r="L43" s="46">
        <v>0</v>
      </c>
      <c r="M43" s="74">
        <v>1.74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119.36</v>
      </c>
      <c r="V43" s="74">
        <v>0</v>
      </c>
      <c r="W43">
        <v>82.91</v>
      </c>
      <c r="X43">
        <v>0</v>
      </c>
      <c r="Y43">
        <v>1.74</v>
      </c>
      <c r="Z43">
        <v>34.71</v>
      </c>
    </row>
    <row r="44" spans="7:26">
      <c r="G44" t="s">
        <v>86</v>
      </c>
      <c r="H44" s="73">
        <v>58.81</v>
      </c>
      <c r="I44" s="46">
        <v>0</v>
      </c>
      <c r="J44" s="46">
        <v>30.85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89.66</v>
      </c>
      <c r="V44" s="74">
        <v>0</v>
      </c>
      <c r="W44">
        <v>58.81</v>
      </c>
      <c r="X44">
        <v>0</v>
      </c>
      <c r="Y44">
        <v>0</v>
      </c>
      <c r="Z44">
        <v>30.85</v>
      </c>
    </row>
    <row r="45" spans="7:26">
      <c r="G45" t="s">
        <v>87</v>
      </c>
      <c r="H45" s="73">
        <v>95.44</v>
      </c>
      <c r="I45" s="46">
        <v>0</v>
      </c>
      <c r="J45" s="46">
        <v>36.64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132.08000000000001</v>
      </c>
      <c r="V45" s="74">
        <v>0</v>
      </c>
      <c r="W45">
        <v>95.44</v>
      </c>
      <c r="X45">
        <v>0</v>
      </c>
      <c r="Y45">
        <v>0</v>
      </c>
      <c r="Z45">
        <v>36.64</v>
      </c>
    </row>
    <row r="46" spans="7:26">
      <c r="G46" t="s">
        <v>88</v>
      </c>
      <c r="H46" s="73">
        <v>76.16</v>
      </c>
      <c r="I46" s="46">
        <v>0</v>
      </c>
      <c r="J46" s="46">
        <v>32.78</v>
      </c>
      <c r="K46" s="46">
        <v>0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109.33</v>
      </c>
      <c r="V46" s="74">
        <v>0</v>
      </c>
      <c r="W46">
        <v>76.16</v>
      </c>
      <c r="X46">
        <v>0</v>
      </c>
      <c r="Y46">
        <v>0.39</v>
      </c>
      <c r="Z46">
        <v>32.78</v>
      </c>
    </row>
    <row r="47" spans="7:26">
      <c r="G47" t="s">
        <v>89</v>
      </c>
      <c r="H47" s="73">
        <v>51.1</v>
      </c>
      <c r="I47" s="46">
        <v>0</v>
      </c>
      <c r="J47" s="46">
        <v>24.1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75.2</v>
      </c>
      <c r="V47" s="74">
        <v>0</v>
      </c>
      <c r="W47">
        <v>51.1</v>
      </c>
      <c r="X47">
        <v>0</v>
      </c>
      <c r="Y47">
        <v>0</v>
      </c>
      <c r="Z47">
        <v>24.1</v>
      </c>
    </row>
    <row r="48" spans="7:26">
      <c r="G48" t="s">
        <v>90</v>
      </c>
      <c r="H48" s="73">
        <v>28.92</v>
      </c>
      <c r="I48" s="46">
        <v>0</v>
      </c>
      <c r="J48" s="46">
        <v>8.68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37.6</v>
      </c>
      <c r="V48" s="74">
        <v>0</v>
      </c>
      <c r="W48">
        <v>28.92</v>
      </c>
      <c r="X48">
        <v>0</v>
      </c>
      <c r="Y48">
        <v>0</v>
      </c>
      <c r="Z48">
        <v>8.68</v>
      </c>
    </row>
    <row r="49" spans="7:26">
      <c r="G49" t="s">
        <v>91</v>
      </c>
      <c r="H49" s="73">
        <v>9.65</v>
      </c>
      <c r="I49" s="46">
        <v>0</v>
      </c>
      <c r="J49" s="46">
        <v>0.96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10.61</v>
      </c>
      <c r="V49" s="74">
        <v>0</v>
      </c>
      <c r="W49">
        <v>9.65</v>
      </c>
      <c r="X49">
        <v>0</v>
      </c>
      <c r="Y49">
        <v>0</v>
      </c>
      <c r="Z49">
        <v>0.96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1.25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1.25</v>
      </c>
      <c r="V55" s="74">
        <v>0</v>
      </c>
      <c r="W55">
        <v>0</v>
      </c>
      <c r="X55">
        <v>0</v>
      </c>
      <c r="Y55">
        <v>1.25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1.35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1.35</v>
      </c>
      <c r="V60" s="74">
        <v>0</v>
      </c>
      <c r="W60">
        <v>0</v>
      </c>
      <c r="X60">
        <v>0</v>
      </c>
      <c r="Y60">
        <v>1.35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3.37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3.37</v>
      </c>
      <c r="V61" s="74">
        <v>0</v>
      </c>
      <c r="W61">
        <v>0</v>
      </c>
      <c r="X61">
        <v>0</v>
      </c>
      <c r="Y61">
        <v>3.37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0.96</v>
      </c>
      <c r="V62" s="74">
        <v>0</v>
      </c>
      <c r="W62">
        <v>0</v>
      </c>
      <c r="X62">
        <v>0</v>
      </c>
      <c r="Y62">
        <v>0.96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2.2200000000000002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2.2200000000000002</v>
      </c>
      <c r="V63" s="74">
        <v>0</v>
      </c>
      <c r="W63">
        <v>0</v>
      </c>
      <c r="X63">
        <v>0</v>
      </c>
      <c r="Y63">
        <v>2.2200000000000002</v>
      </c>
      <c r="Z63">
        <v>0</v>
      </c>
    </row>
    <row r="64" spans="7:26">
      <c r="G64" t="s">
        <v>106</v>
      </c>
      <c r="H64" s="73">
        <v>20.25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24.97</v>
      </c>
      <c r="V64" s="74">
        <v>0</v>
      </c>
      <c r="W64">
        <v>20.25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34.71</v>
      </c>
      <c r="I65" s="46">
        <v>0</v>
      </c>
      <c r="J65" s="46">
        <v>0</v>
      </c>
      <c r="K65" s="46">
        <v>0</v>
      </c>
      <c r="L65" s="46">
        <v>0</v>
      </c>
      <c r="M65" s="74">
        <v>3.47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38.18</v>
      </c>
      <c r="V65" s="74">
        <v>0</v>
      </c>
      <c r="W65">
        <v>34.71</v>
      </c>
      <c r="X65">
        <v>0</v>
      </c>
      <c r="Y65">
        <v>3.47</v>
      </c>
      <c r="Z65">
        <v>0</v>
      </c>
    </row>
    <row r="66" spans="7:26">
      <c r="G66" t="s">
        <v>108</v>
      </c>
      <c r="H66" s="73">
        <v>80.02</v>
      </c>
      <c r="I66" s="46">
        <v>0</v>
      </c>
      <c r="J66" s="46">
        <v>1.93</v>
      </c>
      <c r="K66" s="46">
        <v>0</v>
      </c>
      <c r="L66" s="46">
        <v>0</v>
      </c>
      <c r="M66" s="74">
        <v>1.25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83.2</v>
      </c>
      <c r="V66" s="74">
        <v>0</v>
      </c>
      <c r="W66">
        <v>80.02</v>
      </c>
      <c r="X66">
        <v>0</v>
      </c>
      <c r="Y66">
        <v>1.25</v>
      </c>
      <c r="Z66">
        <v>1.93</v>
      </c>
    </row>
    <row r="67" spans="7:26">
      <c r="G67" t="s">
        <v>109</v>
      </c>
      <c r="H67" s="73">
        <v>116.65</v>
      </c>
      <c r="I67" s="46">
        <v>22.85</v>
      </c>
      <c r="J67" s="46">
        <v>20.25</v>
      </c>
      <c r="K67" s="46">
        <v>0</v>
      </c>
      <c r="L67" s="46">
        <v>0</v>
      </c>
      <c r="M67" s="74">
        <v>2.12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161.87</v>
      </c>
      <c r="V67" s="74">
        <v>0</v>
      </c>
      <c r="W67">
        <v>116.65</v>
      </c>
      <c r="X67">
        <v>22.85</v>
      </c>
      <c r="Y67">
        <v>2.12</v>
      </c>
      <c r="Z67">
        <v>20.25</v>
      </c>
    </row>
    <row r="68" spans="7:26">
      <c r="G68" t="s">
        <v>110</v>
      </c>
      <c r="H68" s="73">
        <v>145.58000000000001</v>
      </c>
      <c r="I68" s="46">
        <v>38.18</v>
      </c>
      <c r="J68" s="46">
        <v>29.89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218.37</v>
      </c>
      <c r="V68" s="74">
        <v>0</v>
      </c>
      <c r="W68">
        <v>145.58000000000001</v>
      </c>
      <c r="X68">
        <v>38.18</v>
      </c>
      <c r="Y68">
        <v>4.72</v>
      </c>
      <c r="Z68">
        <v>29.89</v>
      </c>
    </row>
    <row r="69" spans="7:26">
      <c r="G69" t="s">
        <v>111</v>
      </c>
      <c r="H69" s="73">
        <v>264.17</v>
      </c>
      <c r="I69" s="46">
        <v>88.02</v>
      </c>
      <c r="J69" s="46">
        <v>51.1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408.01</v>
      </c>
      <c r="V69" s="74">
        <v>0</v>
      </c>
      <c r="W69">
        <v>264.17</v>
      </c>
      <c r="X69">
        <v>88.02</v>
      </c>
      <c r="Y69">
        <v>4.72</v>
      </c>
      <c r="Z69">
        <v>51.1</v>
      </c>
    </row>
    <row r="70" spans="7:26">
      <c r="G70" t="s">
        <v>112</v>
      </c>
      <c r="H70" s="73">
        <v>318.14999999999998</v>
      </c>
      <c r="I70" s="46">
        <v>133.43</v>
      </c>
      <c r="J70" s="46">
        <v>72.31</v>
      </c>
      <c r="K70" s="46">
        <v>0</v>
      </c>
      <c r="L70" s="46">
        <v>0</v>
      </c>
      <c r="M70" s="74">
        <v>3.86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527.75</v>
      </c>
      <c r="V70" s="74">
        <v>0</v>
      </c>
      <c r="W70">
        <v>318.14999999999998</v>
      </c>
      <c r="X70">
        <v>133.43</v>
      </c>
      <c r="Y70">
        <v>3.86</v>
      </c>
      <c r="Z70">
        <v>72.31</v>
      </c>
    </row>
    <row r="71" spans="7:26">
      <c r="G71" t="s">
        <v>113</v>
      </c>
      <c r="H71" s="73">
        <v>112.95</v>
      </c>
      <c r="I71" s="46">
        <v>80.14</v>
      </c>
      <c r="J71" s="46">
        <v>39.65</v>
      </c>
      <c r="K71" s="46">
        <v>0</v>
      </c>
      <c r="L71" s="46">
        <v>0</v>
      </c>
      <c r="M71" s="74">
        <v>2.04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234.78</v>
      </c>
      <c r="V71" s="74">
        <v>0</v>
      </c>
      <c r="W71">
        <v>112.95</v>
      </c>
      <c r="X71">
        <v>80.14</v>
      </c>
      <c r="Y71">
        <v>2.04</v>
      </c>
      <c r="Z71">
        <v>39.65</v>
      </c>
    </row>
    <row r="72" spans="7:26">
      <c r="G72" t="s">
        <v>114</v>
      </c>
      <c r="H72" s="73">
        <v>69.180000000000007</v>
      </c>
      <c r="I72" s="46">
        <v>26.15</v>
      </c>
      <c r="J72" s="46">
        <v>12.58</v>
      </c>
      <c r="K72" s="46">
        <v>0</v>
      </c>
      <c r="L72" s="46">
        <v>0</v>
      </c>
      <c r="M72" s="74">
        <v>0.57999999999999996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108.49</v>
      </c>
      <c r="V72" s="74">
        <v>0</v>
      </c>
      <c r="W72">
        <v>69.180000000000007</v>
      </c>
      <c r="X72">
        <v>26.15</v>
      </c>
      <c r="Y72">
        <v>0.57999999999999996</v>
      </c>
      <c r="Z72">
        <v>12.58</v>
      </c>
    </row>
    <row r="73" spans="7:26">
      <c r="G73" t="s">
        <v>115</v>
      </c>
      <c r="H73" s="73">
        <v>48.02</v>
      </c>
      <c r="I73" s="46">
        <v>12.49</v>
      </c>
      <c r="J73" s="46">
        <v>4.87</v>
      </c>
      <c r="K73" s="46">
        <v>0</v>
      </c>
      <c r="L73" s="46">
        <v>0</v>
      </c>
      <c r="M73" s="74">
        <v>0.27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65.650000000000006</v>
      </c>
      <c r="V73" s="74">
        <v>0</v>
      </c>
      <c r="W73">
        <v>48.02</v>
      </c>
      <c r="X73">
        <v>12.49</v>
      </c>
      <c r="Y73">
        <v>0.27</v>
      </c>
      <c r="Z73">
        <v>4.87</v>
      </c>
    </row>
    <row r="74" spans="7:26">
      <c r="G74" t="s">
        <v>116</v>
      </c>
      <c r="H74" s="73">
        <v>23.75</v>
      </c>
      <c r="I74" s="46">
        <v>5.94</v>
      </c>
      <c r="J74" s="46">
        <v>2.29</v>
      </c>
      <c r="K74" s="46">
        <v>0</v>
      </c>
      <c r="L74" s="46">
        <v>0</v>
      </c>
      <c r="M74" s="74">
        <v>0.13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32.11</v>
      </c>
      <c r="V74" s="74">
        <v>0</v>
      </c>
      <c r="W74">
        <v>23.75</v>
      </c>
      <c r="X74">
        <v>5.94</v>
      </c>
      <c r="Y74">
        <v>0.13</v>
      </c>
      <c r="Z74">
        <v>2.29</v>
      </c>
    </row>
    <row r="75" spans="7:26">
      <c r="G75" t="s">
        <v>117</v>
      </c>
      <c r="H75" s="73">
        <v>190.97</v>
      </c>
      <c r="I75" s="46">
        <v>45.1</v>
      </c>
      <c r="J75" s="46">
        <v>16.37</v>
      </c>
      <c r="K75" s="46">
        <v>0</v>
      </c>
      <c r="L75" s="46">
        <v>0</v>
      </c>
      <c r="M75" s="74">
        <v>0.95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253.39</v>
      </c>
      <c r="V75" s="74">
        <v>0</v>
      </c>
      <c r="W75">
        <v>190.97</v>
      </c>
      <c r="X75">
        <v>45.1</v>
      </c>
      <c r="Y75">
        <v>0.95</v>
      </c>
      <c r="Z75">
        <v>16.37</v>
      </c>
    </row>
    <row r="76" spans="7:26">
      <c r="G76" t="s">
        <v>118</v>
      </c>
      <c r="H76" s="73">
        <v>186.64</v>
      </c>
      <c r="I76" s="46">
        <v>64</v>
      </c>
      <c r="J76" s="46">
        <v>16.39</v>
      </c>
      <c r="K76" s="46">
        <v>0</v>
      </c>
      <c r="L76" s="46">
        <v>0</v>
      </c>
      <c r="M76" s="74">
        <v>1.54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268.57</v>
      </c>
      <c r="V76" s="74">
        <v>0</v>
      </c>
      <c r="W76">
        <v>186.64</v>
      </c>
      <c r="X76">
        <v>64</v>
      </c>
      <c r="Y76">
        <v>1.54</v>
      </c>
      <c r="Z76">
        <v>16.39</v>
      </c>
    </row>
    <row r="77" spans="7:26">
      <c r="G77" t="s">
        <v>119</v>
      </c>
      <c r="H77" s="73">
        <v>258.17</v>
      </c>
      <c r="I77" s="46">
        <v>90.28</v>
      </c>
      <c r="J77" s="46">
        <v>22.13</v>
      </c>
      <c r="K77" s="46">
        <v>0</v>
      </c>
      <c r="L77" s="46">
        <v>0</v>
      </c>
      <c r="M77" s="74">
        <v>2.35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372.93</v>
      </c>
      <c r="V77" s="74">
        <v>0</v>
      </c>
      <c r="W77">
        <v>258.17</v>
      </c>
      <c r="X77">
        <v>90.28</v>
      </c>
      <c r="Y77">
        <v>2.35</v>
      </c>
      <c r="Z77">
        <v>22.13</v>
      </c>
    </row>
    <row r="78" spans="7:26">
      <c r="G78" t="s">
        <v>120</v>
      </c>
      <c r="H78" s="73">
        <v>262.88</v>
      </c>
      <c r="I78" s="46">
        <v>105.15</v>
      </c>
      <c r="J78" s="46">
        <v>21.22</v>
      </c>
      <c r="K78" s="46">
        <v>0</v>
      </c>
      <c r="L78" s="46">
        <v>0</v>
      </c>
      <c r="M78" s="74">
        <v>2.54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391.79</v>
      </c>
      <c r="V78" s="74">
        <v>0</v>
      </c>
      <c r="W78">
        <v>262.88</v>
      </c>
      <c r="X78">
        <v>105.15</v>
      </c>
      <c r="Y78">
        <v>2.54</v>
      </c>
      <c r="Z78">
        <v>21.22</v>
      </c>
    </row>
    <row r="79" spans="7:26">
      <c r="G79" t="s">
        <v>121</v>
      </c>
      <c r="H79" s="73">
        <v>211.13</v>
      </c>
      <c r="I79" s="46">
        <v>133.05000000000001</v>
      </c>
      <c r="J79" s="46">
        <v>20.25</v>
      </c>
      <c r="K79" s="46">
        <v>0</v>
      </c>
      <c r="L79" s="46">
        <v>0</v>
      </c>
      <c r="M79" s="74">
        <v>2.02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366.45</v>
      </c>
      <c r="V79" s="74">
        <v>0</v>
      </c>
      <c r="W79">
        <v>211.13</v>
      </c>
      <c r="X79">
        <v>133.05000000000001</v>
      </c>
      <c r="Y79">
        <v>2.02</v>
      </c>
      <c r="Z79">
        <v>20.25</v>
      </c>
    </row>
    <row r="80" spans="7:26">
      <c r="G80" t="s">
        <v>122</v>
      </c>
      <c r="H80" s="73">
        <v>200.53</v>
      </c>
      <c r="I80" s="46">
        <v>36.06</v>
      </c>
      <c r="J80" s="46">
        <v>3.86</v>
      </c>
      <c r="K80" s="46">
        <v>0</v>
      </c>
      <c r="L80" s="46">
        <v>0</v>
      </c>
      <c r="M80" s="74">
        <v>3.66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244.11</v>
      </c>
      <c r="V80" s="74">
        <v>0</v>
      </c>
      <c r="W80">
        <v>200.53</v>
      </c>
      <c r="X80">
        <v>36.06</v>
      </c>
      <c r="Y80">
        <v>3.66</v>
      </c>
      <c r="Z80">
        <v>3.86</v>
      </c>
    </row>
    <row r="81" spans="7:26">
      <c r="G81" t="s">
        <v>123</v>
      </c>
      <c r="H81" s="73">
        <v>186.07</v>
      </c>
      <c r="I81" s="46">
        <v>29.6</v>
      </c>
      <c r="J81" s="46">
        <v>0</v>
      </c>
      <c r="K81" s="46">
        <v>0</v>
      </c>
      <c r="L81" s="46">
        <v>0</v>
      </c>
      <c r="M81" s="74">
        <v>3.28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218.95</v>
      </c>
      <c r="V81" s="74">
        <v>0</v>
      </c>
      <c r="W81">
        <v>186.07</v>
      </c>
      <c r="X81">
        <v>29.6</v>
      </c>
      <c r="Y81">
        <v>3.28</v>
      </c>
      <c r="Z81">
        <v>0</v>
      </c>
    </row>
    <row r="82" spans="7:26">
      <c r="G82" t="s">
        <v>124</v>
      </c>
      <c r="H82" s="73">
        <v>206.32</v>
      </c>
      <c r="I82" s="46">
        <v>29.5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240.54</v>
      </c>
      <c r="V82" s="74">
        <v>0</v>
      </c>
      <c r="W82">
        <v>206.32</v>
      </c>
      <c r="X82">
        <v>29.5</v>
      </c>
      <c r="Y82">
        <v>4.72</v>
      </c>
      <c r="Z82">
        <v>0</v>
      </c>
    </row>
    <row r="83" spans="7:26">
      <c r="G83" t="s">
        <v>125</v>
      </c>
      <c r="H83" s="73">
        <v>226.56</v>
      </c>
      <c r="I83" s="46">
        <v>0</v>
      </c>
      <c r="J83" s="46">
        <v>0</v>
      </c>
      <c r="K83" s="46">
        <v>0</v>
      </c>
      <c r="L83" s="46">
        <v>0</v>
      </c>
      <c r="M83" s="74">
        <v>3.09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229.65</v>
      </c>
      <c r="V83" s="74">
        <v>0</v>
      </c>
      <c r="W83">
        <v>226.56</v>
      </c>
      <c r="X83">
        <v>0</v>
      </c>
      <c r="Y83">
        <v>3.09</v>
      </c>
      <c r="Z83">
        <v>0</v>
      </c>
    </row>
    <row r="84" spans="7:26">
      <c r="G84" t="s">
        <v>126</v>
      </c>
      <c r="H84" s="73">
        <v>238.14</v>
      </c>
      <c r="I84" s="46">
        <v>0</v>
      </c>
      <c r="J84" s="46">
        <v>0</v>
      </c>
      <c r="K84" s="46">
        <v>0</v>
      </c>
      <c r="L84" s="46">
        <v>0</v>
      </c>
      <c r="M84" s="74">
        <v>2.89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241.02</v>
      </c>
      <c r="V84" s="74">
        <v>0</v>
      </c>
      <c r="W84">
        <v>238.14</v>
      </c>
      <c r="X84">
        <v>0</v>
      </c>
      <c r="Y84">
        <v>2.89</v>
      </c>
      <c r="Z84">
        <v>0</v>
      </c>
    </row>
    <row r="85" spans="7:26">
      <c r="G85" t="s">
        <v>127</v>
      </c>
      <c r="H85" s="73">
        <v>213.06</v>
      </c>
      <c r="I85" s="46">
        <v>0</v>
      </c>
      <c r="J85" s="46">
        <v>0</v>
      </c>
      <c r="K85" s="46">
        <v>0</v>
      </c>
      <c r="L85" s="46">
        <v>0</v>
      </c>
      <c r="M85" s="74">
        <v>1.93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214.99</v>
      </c>
      <c r="V85" s="74">
        <v>0</v>
      </c>
      <c r="W85">
        <v>213.06</v>
      </c>
      <c r="X85">
        <v>0</v>
      </c>
      <c r="Y85">
        <v>1.93</v>
      </c>
      <c r="Z85">
        <v>0</v>
      </c>
    </row>
    <row r="86" spans="7:26">
      <c r="G86" t="s">
        <v>128</v>
      </c>
      <c r="H86" s="73">
        <v>193.79</v>
      </c>
      <c r="I86" s="46">
        <v>0</v>
      </c>
      <c r="J86" s="46">
        <v>0</v>
      </c>
      <c r="K86" s="46">
        <v>0</v>
      </c>
      <c r="L86" s="46">
        <v>0</v>
      </c>
      <c r="M86" s="74">
        <v>1.83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195.62</v>
      </c>
      <c r="V86" s="74">
        <v>0</v>
      </c>
      <c r="W86">
        <v>193.79</v>
      </c>
      <c r="X86">
        <v>0</v>
      </c>
      <c r="Y86">
        <v>1.83</v>
      </c>
      <c r="Z86">
        <v>0</v>
      </c>
    </row>
    <row r="87" spans="7:26">
      <c r="G87" t="s">
        <v>129</v>
      </c>
      <c r="H87" s="73">
        <v>180.29</v>
      </c>
      <c r="I87" s="46">
        <v>0</v>
      </c>
      <c r="J87" s="46">
        <v>0</v>
      </c>
      <c r="K87" s="46">
        <v>0</v>
      </c>
      <c r="L87" s="46">
        <v>0</v>
      </c>
      <c r="M87" s="74">
        <v>2.02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182.31</v>
      </c>
      <c r="V87" s="74">
        <v>0</v>
      </c>
      <c r="W87">
        <v>180.29</v>
      </c>
      <c r="X87">
        <v>0</v>
      </c>
      <c r="Y87">
        <v>2.02</v>
      </c>
      <c r="Z87">
        <v>0</v>
      </c>
    </row>
    <row r="88" spans="7:26">
      <c r="G88" t="s">
        <v>130</v>
      </c>
      <c r="H88" s="73">
        <v>161.01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165.73</v>
      </c>
      <c r="V88" s="74">
        <v>0</v>
      </c>
      <c r="W88">
        <v>161.01</v>
      </c>
      <c r="X88">
        <v>0</v>
      </c>
      <c r="Y88">
        <v>4.72</v>
      </c>
      <c r="Z88">
        <v>0</v>
      </c>
    </row>
    <row r="89" spans="7:26">
      <c r="G89" t="s">
        <v>131</v>
      </c>
      <c r="H89" s="73">
        <v>124.37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129.09</v>
      </c>
      <c r="V89" s="74">
        <v>0</v>
      </c>
      <c r="W89">
        <v>124.37</v>
      </c>
      <c r="X89">
        <v>0</v>
      </c>
      <c r="Y89">
        <v>4.72</v>
      </c>
      <c r="Z89">
        <v>0</v>
      </c>
    </row>
    <row r="90" spans="7:26">
      <c r="G90" t="s">
        <v>132</v>
      </c>
      <c r="H90" s="73">
        <v>115.7</v>
      </c>
      <c r="I90" s="46">
        <v>0</v>
      </c>
      <c r="J90" s="46">
        <v>0</v>
      </c>
      <c r="K90" s="46">
        <v>0</v>
      </c>
      <c r="L90" s="46">
        <v>0</v>
      </c>
      <c r="M90" s="74">
        <v>4.72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120.42</v>
      </c>
      <c r="V90" s="74">
        <v>0</v>
      </c>
      <c r="W90">
        <v>115.7</v>
      </c>
      <c r="X90">
        <v>0</v>
      </c>
      <c r="Y90">
        <v>4.72</v>
      </c>
      <c r="Z90">
        <v>0</v>
      </c>
    </row>
    <row r="91" spans="7:26">
      <c r="G91" t="s">
        <v>133</v>
      </c>
      <c r="H91" s="73">
        <v>230.42</v>
      </c>
      <c r="I91" s="46">
        <v>0</v>
      </c>
      <c r="J91" s="46">
        <v>0</v>
      </c>
      <c r="K91" s="46">
        <v>0</v>
      </c>
      <c r="L91" s="46">
        <v>0</v>
      </c>
      <c r="M91" s="74">
        <v>3.57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233.99</v>
      </c>
      <c r="V91" s="74">
        <v>0</v>
      </c>
      <c r="W91">
        <v>230.42</v>
      </c>
      <c r="X91">
        <v>0</v>
      </c>
      <c r="Y91">
        <v>3.57</v>
      </c>
      <c r="Z91">
        <v>0</v>
      </c>
    </row>
    <row r="92" spans="7:26">
      <c r="G92" t="s">
        <v>134</v>
      </c>
      <c r="H92" s="73">
        <v>208.25</v>
      </c>
      <c r="I92" s="46">
        <v>0</v>
      </c>
      <c r="J92" s="46">
        <v>0</v>
      </c>
      <c r="K92" s="46">
        <v>0</v>
      </c>
      <c r="L92" s="46">
        <v>0</v>
      </c>
      <c r="M92" s="74">
        <v>4.72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212.97</v>
      </c>
      <c r="V92" s="74">
        <v>0</v>
      </c>
      <c r="W92">
        <v>208.25</v>
      </c>
      <c r="X92">
        <v>0</v>
      </c>
      <c r="Y92">
        <v>4.72</v>
      </c>
      <c r="Z92">
        <v>0</v>
      </c>
    </row>
    <row r="93" spans="7:26">
      <c r="G93" t="s">
        <v>135</v>
      </c>
      <c r="H93" s="73">
        <v>170.65</v>
      </c>
      <c r="I93" s="46">
        <v>0</v>
      </c>
      <c r="J93" s="46">
        <v>0</v>
      </c>
      <c r="K93" s="46">
        <v>0</v>
      </c>
      <c r="L93" s="46">
        <v>0</v>
      </c>
      <c r="M93" s="74">
        <v>2.7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173.35</v>
      </c>
      <c r="V93" s="74">
        <v>0</v>
      </c>
      <c r="W93">
        <v>170.65</v>
      </c>
      <c r="X93">
        <v>0</v>
      </c>
      <c r="Y93">
        <v>2.7</v>
      </c>
      <c r="Z93">
        <v>0</v>
      </c>
    </row>
    <row r="94" spans="7:26">
      <c r="G94" t="s">
        <v>136</v>
      </c>
      <c r="H94" s="73">
        <v>134.97</v>
      </c>
      <c r="I94" s="46">
        <v>0</v>
      </c>
      <c r="J94" s="46">
        <v>0</v>
      </c>
      <c r="K94" s="46">
        <v>0</v>
      </c>
      <c r="L94" s="46">
        <v>0</v>
      </c>
      <c r="M94" s="74">
        <v>3.47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138.44</v>
      </c>
      <c r="V94" s="74">
        <v>0</v>
      </c>
      <c r="W94">
        <v>134.97</v>
      </c>
      <c r="X94">
        <v>0</v>
      </c>
      <c r="Y94">
        <v>3.47</v>
      </c>
      <c r="Z94">
        <v>0</v>
      </c>
    </row>
    <row r="95" spans="7:26">
      <c r="G95" t="s">
        <v>137</v>
      </c>
      <c r="H95" s="73">
        <v>37.6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42.32</v>
      </c>
      <c r="V95" s="74">
        <v>0</v>
      </c>
      <c r="W95">
        <v>37.6</v>
      </c>
      <c r="X95">
        <v>0</v>
      </c>
      <c r="Y95">
        <v>4.72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2.31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2.31</v>
      </c>
      <c r="V96" s="74">
        <v>0</v>
      </c>
      <c r="W96">
        <v>0</v>
      </c>
      <c r="X96">
        <v>0</v>
      </c>
      <c r="Y96">
        <v>2.31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0.96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0.96</v>
      </c>
      <c r="V97" s="74">
        <v>0</v>
      </c>
      <c r="W97">
        <v>0</v>
      </c>
      <c r="X97">
        <v>0</v>
      </c>
      <c r="Y97">
        <v>0.96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0.19</v>
      </c>
      <c r="V98" s="74">
        <v>0</v>
      </c>
      <c r="W98">
        <v>0</v>
      </c>
      <c r="X98">
        <v>0</v>
      </c>
      <c r="Y98">
        <v>0.19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2.160425</v>
      </c>
      <c r="I99" s="69">
        <f t="shared" ref="I99:BQ99" si="1">SUM(I3:I98)/4000</f>
        <v>0.23498499999999997</v>
      </c>
      <c r="J99" s="69">
        <f t="shared" si="1"/>
        <v>0.13222</v>
      </c>
      <c r="K99" s="69">
        <f t="shared" si="1"/>
        <v>0</v>
      </c>
      <c r="L99" s="69">
        <f t="shared" si="1"/>
        <v>0</v>
      </c>
      <c r="M99" s="69">
        <f t="shared" si="1"/>
        <v>4.0762499999999993E-2</v>
      </c>
      <c r="N99" s="68">
        <f t="shared" si="1"/>
        <v>0</v>
      </c>
      <c r="O99" s="69">
        <f t="shared" si="1"/>
        <v>0</v>
      </c>
      <c r="P99" s="69">
        <f t="shared" si="1"/>
        <v>-8.6749999999999994E-2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2.5683899999999991</v>
      </c>
      <c r="V99" s="70">
        <f t="shared" si="1"/>
        <v>-8.6749999999999994E-2</v>
      </c>
      <c r="W99">
        <f t="shared" si="1"/>
        <v>2.160425</v>
      </c>
      <c r="X99">
        <f t="shared" si="1"/>
        <v>0.23498499999999997</v>
      </c>
      <c r="Y99">
        <f t="shared" si="1"/>
        <v>4.0762499999999993E-2</v>
      </c>
      <c r="Z99">
        <f t="shared" si="1"/>
        <v>4.5470000000000003E-2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7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528</v>
      </c>
      <c r="X1" t="s">
        <v>530</v>
      </c>
      <c r="Y1" t="s">
        <v>145</v>
      </c>
      <c r="Z1" t="s">
        <v>146</v>
      </c>
      <c r="AA1" t="s">
        <v>146</v>
      </c>
      <c r="AB1" t="s">
        <v>145</v>
      </c>
      <c r="AC1" t="s">
        <v>538</v>
      </c>
      <c r="AD1" t="s">
        <v>540</v>
      </c>
      <c r="AE1" t="s">
        <v>146</v>
      </c>
      <c r="AF1" t="s">
        <v>146</v>
      </c>
      <c r="AG1" t="s">
        <v>546</v>
      </c>
      <c r="AH1" t="s">
        <v>548</v>
      </c>
      <c r="AI1" t="s">
        <v>146</v>
      </c>
      <c r="AJ1" t="s">
        <v>552</v>
      </c>
      <c r="AK1" t="s">
        <v>145</v>
      </c>
      <c r="AL1" t="s">
        <v>556</v>
      </c>
      <c r="AM1" t="s">
        <v>145</v>
      </c>
      <c r="AN1" t="s">
        <v>146</v>
      </c>
      <c r="AO1" t="s">
        <v>561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W2" s="28" t="s">
        <v>369</v>
      </c>
      <c r="X2" t="s">
        <v>148</v>
      </c>
      <c r="Y2" t="s">
        <v>532</v>
      </c>
      <c r="Z2" t="s">
        <v>534</v>
      </c>
      <c r="AA2" t="s">
        <v>534</v>
      </c>
      <c r="AB2" t="s">
        <v>532</v>
      </c>
      <c r="AC2" t="s">
        <v>358</v>
      </c>
      <c r="AD2" t="s">
        <v>369</v>
      </c>
      <c r="AE2" t="s">
        <v>542</v>
      </c>
      <c r="AF2" t="s">
        <v>544</v>
      </c>
      <c r="AG2" t="s">
        <v>149</v>
      </c>
      <c r="AH2" t="s">
        <v>146</v>
      </c>
      <c r="AI2" t="s">
        <v>550</v>
      </c>
      <c r="AJ2" t="s">
        <v>553</v>
      </c>
      <c r="AK2" t="s">
        <v>542</v>
      </c>
      <c r="AL2" t="s">
        <v>145</v>
      </c>
      <c r="AM2" t="s">
        <v>542</v>
      </c>
      <c r="AN2" t="s">
        <v>559</v>
      </c>
      <c r="AO2" t="s">
        <v>145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2.94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426.88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W3">
        <v>0</v>
      </c>
      <c r="X3">
        <v>0</v>
      </c>
      <c r="Y3">
        <v>0</v>
      </c>
      <c r="Z3">
        <v>100</v>
      </c>
      <c r="AA3">
        <v>0</v>
      </c>
      <c r="AB3">
        <v>0</v>
      </c>
      <c r="AC3">
        <v>0.48</v>
      </c>
      <c r="AD3">
        <v>1.93</v>
      </c>
      <c r="AE3">
        <v>76.88</v>
      </c>
      <c r="AF3">
        <v>0</v>
      </c>
      <c r="AG3">
        <v>2.94</v>
      </c>
      <c r="AH3">
        <v>0</v>
      </c>
      <c r="AI3">
        <v>150</v>
      </c>
      <c r="AJ3">
        <v>0</v>
      </c>
      <c r="AK3">
        <v>179.14</v>
      </c>
      <c r="AL3">
        <v>48.2</v>
      </c>
      <c r="AM3">
        <v>76.510000000000005</v>
      </c>
      <c r="AN3">
        <v>100</v>
      </c>
      <c r="AO3">
        <v>48.2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2.94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426.88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W4">
        <v>0</v>
      </c>
      <c r="X4">
        <v>0</v>
      </c>
      <c r="Y4">
        <v>0</v>
      </c>
      <c r="Z4">
        <v>100</v>
      </c>
      <c r="AA4">
        <v>0</v>
      </c>
      <c r="AB4">
        <v>0</v>
      </c>
      <c r="AC4">
        <v>0.48</v>
      </c>
      <c r="AD4">
        <v>1.93</v>
      </c>
      <c r="AE4">
        <v>76.88</v>
      </c>
      <c r="AF4">
        <v>0</v>
      </c>
      <c r="AG4">
        <v>2.94</v>
      </c>
      <c r="AH4">
        <v>0</v>
      </c>
      <c r="AI4">
        <v>150</v>
      </c>
      <c r="AJ4">
        <v>0</v>
      </c>
      <c r="AK4">
        <v>179.14</v>
      </c>
      <c r="AL4">
        <v>48.2</v>
      </c>
      <c r="AM4">
        <v>76.510000000000005</v>
      </c>
      <c r="AN4">
        <v>100</v>
      </c>
      <c r="AO4">
        <v>48.2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2.94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426.88</v>
      </c>
      <c r="P5" s="46">
        <v>0</v>
      </c>
      <c r="Q5" s="46">
        <v>0</v>
      </c>
      <c r="R5" s="46">
        <v>0</v>
      </c>
      <c r="S5" s="74">
        <v>0</v>
      </c>
      <c r="T5" t="s">
        <v>563</v>
      </c>
      <c r="W5">
        <v>0</v>
      </c>
      <c r="X5">
        <v>0</v>
      </c>
      <c r="Y5">
        <v>0</v>
      </c>
      <c r="Z5">
        <v>100</v>
      </c>
      <c r="AA5">
        <v>0</v>
      </c>
      <c r="AB5">
        <v>0</v>
      </c>
      <c r="AC5">
        <v>0.48</v>
      </c>
      <c r="AD5">
        <v>1.93</v>
      </c>
      <c r="AE5">
        <v>76.88</v>
      </c>
      <c r="AF5">
        <v>0</v>
      </c>
      <c r="AG5">
        <v>2.94</v>
      </c>
      <c r="AH5">
        <v>0</v>
      </c>
      <c r="AI5">
        <v>150</v>
      </c>
      <c r="AJ5">
        <v>0</v>
      </c>
      <c r="AK5">
        <v>179.14</v>
      </c>
      <c r="AL5">
        <v>48.2</v>
      </c>
      <c r="AM5">
        <v>76.510000000000005</v>
      </c>
      <c r="AN5">
        <v>100</v>
      </c>
      <c r="AO5">
        <v>48.2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2.94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426.88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100</v>
      </c>
      <c r="AA6">
        <v>0</v>
      </c>
      <c r="AB6">
        <v>0</v>
      </c>
      <c r="AC6">
        <v>0.48</v>
      </c>
      <c r="AD6">
        <v>1.93</v>
      </c>
      <c r="AE6">
        <v>76.88</v>
      </c>
      <c r="AF6">
        <v>0</v>
      </c>
      <c r="AG6">
        <v>2.94</v>
      </c>
      <c r="AH6">
        <v>0</v>
      </c>
      <c r="AI6">
        <v>150</v>
      </c>
      <c r="AJ6">
        <v>0</v>
      </c>
      <c r="AK6">
        <v>179.14</v>
      </c>
      <c r="AL6">
        <v>48.2</v>
      </c>
      <c r="AM6">
        <v>76.510000000000005</v>
      </c>
      <c r="AN6">
        <v>100</v>
      </c>
      <c r="AO6">
        <v>48.2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2.94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426.88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100</v>
      </c>
      <c r="AA7">
        <v>0</v>
      </c>
      <c r="AB7">
        <v>0</v>
      </c>
      <c r="AC7">
        <v>0.48</v>
      </c>
      <c r="AD7">
        <v>1.93</v>
      </c>
      <c r="AE7">
        <v>76.88</v>
      </c>
      <c r="AF7">
        <v>0</v>
      </c>
      <c r="AG7">
        <v>2.94</v>
      </c>
      <c r="AH7">
        <v>0</v>
      </c>
      <c r="AI7">
        <v>150</v>
      </c>
      <c r="AJ7">
        <v>0</v>
      </c>
      <c r="AK7">
        <v>179.14</v>
      </c>
      <c r="AL7">
        <v>48.2</v>
      </c>
      <c r="AM7">
        <v>76.510000000000005</v>
      </c>
      <c r="AN7">
        <v>100</v>
      </c>
      <c r="AO7">
        <v>48.2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2.94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426.88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100</v>
      </c>
      <c r="AA8">
        <v>0</v>
      </c>
      <c r="AB8">
        <v>0</v>
      </c>
      <c r="AC8">
        <v>0.48</v>
      </c>
      <c r="AD8">
        <v>1.93</v>
      </c>
      <c r="AE8">
        <v>76.88</v>
      </c>
      <c r="AF8">
        <v>0</v>
      </c>
      <c r="AG8">
        <v>2.94</v>
      </c>
      <c r="AH8">
        <v>0</v>
      </c>
      <c r="AI8">
        <v>150</v>
      </c>
      <c r="AJ8">
        <v>0</v>
      </c>
      <c r="AK8">
        <v>179.14</v>
      </c>
      <c r="AL8">
        <v>48.2</v>
      </c>
      <c r="AM8">
        <v>76.510000000000005</v>
      </c>
      <c r="AN8">
        <v>100</v>
      </c>
      <c r="AO8">
        <v>48.2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2.94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426.88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100</v>
      </c>
      <c r="AA9">
        <v>0</v>
      </c>
      <c r="AB9">
        <v>0</v>
      </c>
      <c r="AC9">
        <v>0.48</v>
      </c>
      <c r="AD9">
        <v>1.93</v>
      </c>
      <c r="AE9">
        <v>76.88</v>
      </c>
      <c r="AF9">
        <v>0</v>
      </c>
      <c r="AG9">
        <v>2.94</v>
      </c>
      <c r="AH9">
        <v>0</v>
      </c>
      <c r="AI9">
        <v>150</v>
      </c>
      <c r="AJ9">
        <v>0</v>
      </c>
      <c r="AK9">
        <v>179.14</v>
      </c>
      <c r="AL9">
        <v>48.2</v>
      </c>
      <c r="AM9">
        <v>76.510000000000005</v>
      </c>
      <c r="AN9">
        <v>100</v>
      </c>
      <c r="AO9">
        <v>48.2</v>
      </c>
    </row>
    <row r="10" spans="1:41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2.94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426.88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100</v>
      </c>
      <c r="AA10">
        <v>0</v>
      </c>
      <c r="AB10">
        <v>0</v>
      </c>
      <c r="AC10">
        <v>0.48</v>
      </c>
      <c r="AD10">
        <v>1.93</v>
      </c>
      <c r="AE10">
        <v>76.88</v>
      </c>
      <c r="AF10">
        <v>0</v>
      </c>
      <c r="AG10">
        <v>2.94</v>
      </c>
      <c r="AH10">
        <v>0</v>
      </c>
      <c r="AI10">
        <v>150</v>
      </c>
      <c r="AJ10">
        <v>0</v>
      </c>
      <c r="AK10">
        <v>179.14</v>
      </c>
      <c r="AL10">
        <v>48.2</v>
      </c>
      <c r="AM10">
        <v>76.510000000000005</v>
      </c>
      <c r="AN10">
        <v>100</v>
      </c>
      <c r="AO10">
        <v>48.2</v>
      </c>
    </row>
    <row r="11" spans="1:41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2.85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426.88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100</v>
      </c>
      <c r="AA11">
        <v>0</v>
      </c>
      <c r="AB11">
        <v>0</v>
      </c>
      <c r="AC11">
        <v>0.43</v>
      </c>
      <c r="AD11">
        <v>1.93</v>
      </c>
      <c r="AE11">
        <v>76.88</v>
      </c>
      <c r="AF11">
        <v>0</v>
      </c>
      <c r="AG11">
        <v>2.85</v>
      </c>
      <c r="AH11">
        <v>0</v>
      </c>
      <c r="AI11">
        <v>150</v>
      </c>
      <c r="AJ11">
        <v>0</v>
      </c>
      <c r="AK11">
        <v>179.14</v>
      </c>
      <c r="AL11">
        <v>48.2</v>
      </c>
      <c r="AM11">
        <v>76.510000000000005</v>
      </c>
      <c r="AN11">
        <v>100</v>
      </c>
      <c r="AO11">
        <v>48.2</v>
      </c>
    </row>
    <row r="12" spans="1:41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2.85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426.88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100</v>
      </c>
      <c r="AA12">
        <v>0</v>
      </c>
      <c r="AB12">
        <v>0</v>
      </c>
      <c r="AC12">
        <v>0.43</v>
      </c>
      <c r="AD12">
        <v>1.93</v>
      </c>
      <c r="AE12">
        <v>76.88</v>
      </c>
      <c r="AF12">
        <v>0</v>
      </c>
      <c r="AG12">
        <v>2.85</v>
      </c>
      <c r="AH12">
        <v>0</v>
      </c>
      <c r="AI12">
        <v>150</v>
      </c>
      <c r="AJ12">
        <v>0</v>
      </c>
      <c r="AK12">
        <v>179.14</v>
      </c>
      <c r="AL12">
        <v>48.2</v>
      </c>
      <c r="AM12">
        <v>76.510000000000005</v>
      </c>
      <c r="AN12">
        <v>100</v>
      </c>
      <c r="AO12">
        <v>48.2</v>
      </c>
    </row>
    <row r="13" spans="1:41">
      <c r="A13" t="s">
        <v>242</v>
      </c>
      <c r="G13" t="s">
        <v>55</v>
      </c>
      <c r="H13" s="73">
        <v>96.830000000000013</v>
      </c>
      <c r="I13" s="46">
        <v>0</v>
      </c>
      <c r="J13" s="46">
        <v>2.85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426.88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100</v>
      </c>
      <c r="AA13">
        <v>0</v>
      </c>
      <c r="AB13">
        <v>0</v>
      </c>
      <c r="AC13">
        <v>0.43</v>
      </c>
      <c r="AD13">
        <v>1.93</v>
      </c>
      <c r="AE13">
        <v>76.88</v>
      </c>
      <c r="AF13">
        <v>0</v>
      </c>
      <c r="AG13">
        <v>2.85</v>
      </c>
      <c r="AH13">
        <v>0</v>
      </c>
      <c r="AI13">
        <v>150</v>
      </c>
      <c r="AJ13">
        <v>0</v>
      </c>
      <c r="AK13">
        <v>179.14</v>
      </c>
      <c r="AL13">
        <v>48.2</v>
      </c>
      <c r="AM13">
        <v>76.510000000000005</v>
      </c>
      <c r="AN13">
        <v>100</v>
      </c>
      <c r="AO13">
        <v>48.2</v>
      </c>
    </row>
    <row r="14" spans="1:41">
      <c r="A14" t="s">
        <v>243</v>
      </c>
      <c r="G14" t="s">
        <v>56</v>
      </c>
      <c r="H14" s="73">
        <v>96.830000000000013</v>
      </c>
      <c r="I14" s="46">
        <v>0</v>
      </c>
      <c r="J14" s="46">
        <v>2.85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426.88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100</v>
      </c>
      <c r="AA14">
        <v>0</v>
      </c>
      <c r="AB14">
        <v>0</v>
      </c>
      <c r="AC14">
        <v>0.43</v>
      </c>
      <c r="AD14">
        <v>1.93</v>
      </c>
      <c r="AE14">
        <v>76.88</v>
      </c>
      <c r="AF14">
        <v>0</v>
      </c>
      <c r="AG14">
        <v>2.85</v>
      </c>
      <c r="AH14">
        <v>0</v>
      </c>
      <c r="AI14">
        <v>150</v>
      </c>
      <c r="AJ14">
        <v>0</v>
      </c>
      <c r="AK14">
        <v>179.14</v>
      </c>
      <c r="AL14">
        <v>48.2</v>
      </c>
      <c r="AM14">
        <v>76.510000000000005</v>
      </c>
      <c r="AN14">
        <v>100</v>
      </c>
      <c r="AO14">
        <v>48.2</v>
      </c>
    </row>
    <row r="15" spans="1:41">
      <c r="A15" t="s">
        <v>244</v>
      </c>
      <c r="G15" t="s">
        <v>57</v>
      </c>
      <c r="H15" s="73">
        <v>96.830000000000013</v>
      </c>
      <c r="I15" s="46">
        <v>0</v>
      </c>
      <c r="J15" s="46">
        <v>2.85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426.88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100</v>
      </c>
      <c r="AA15">
        <v>0</v>
      </c>
      <c r="AB15">
        <v>0</v>
      </c>
      <c r="AC15">
        <v>0.43</v>
      </c>
      <c r="AD15">
        <v>1.93</v>
      </c>
      <c r="AE15">
        <v>76.88</v>
      </c>
      <c r="AF15">
        <v>0</v>
      </c>
      <c r="AG15">
        <v>2.85</v>
      </c>
      <c r="AH15">
        <v>0</v>
      </c>
      <c r="AI15">
        <v>150</v>
      </c>
      <c r="AJ15">
        <v>0</v>
      </c>
      <c r="AK15">
        <v>179.14</v>
      </c>
      <c r="AL15">
        <v>48.2</v>
      </c>
      <c r="AM15">
        <v>76.510000000000005</v>
      </c>
      <c r="AN15">
        <v>100</v>
      </c>
      <c r="AO15">
        <v>48.2</v>
      </c>
    </row>
    <row r="16" spans="1:41">
      <c r="A16" t="s">
        <v>245</v>
      </c>
      <c r="G16" t="s">
        <v>58</v>
      </c>
      <c r="H16" s="73">
        <v>96.830000000000013</v>
      </c>
      <c r="I16" s="46">
        <v>0</v>
      </c>
      <c r="J16" s="46">
        <v>2.85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426.88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100</v>
      </c>
      <c r="AA16">
        <v>0</v>
      </c>
      <c r="AB16">
        <v>0</v>
      </c>
      <c r="AC16">
        <v>0.43</v>
      </c>
      <c r="AD16">
        <v>1.93</v>
      </c>
      <c r="AE16">
        <v>76.88</v>
      </c>
      <c r="AF16">
        <v>0</v>
      </c>
      <c r="AG16">
        <v>2.85</v>
      </c>
      <c r="AH16">
        <v>0</v>
      </c>
      <c r="AI16">
        <v>150</v>
      </c>
      <c r="AJ16">
        <v>0</v>
      </c>
      <c r="AK16">
        <v>179.14</v>
      </c>
      <c r="AL16">
        <v>48.2</v>
      </c>
      <c r="AM16">
        <v>76.510000000000005</v>
      </c>
      <c r="AN16">
        <v>100</v>
      </c>
      <c r="AO16">
        <v>48.2</v>
      </c>
    </row>
    <row r="17" spans="1:41">
      <c r="A17" t="s">
        <v>246</v>
      </c>
      <c r="G17" t="s">
        <v>59</v>
      </c>
      <c r="H17" s="73">
        <v>96.830000000000013</v>
      </c>
      <c r="I17" s="46">
        <v>0</v>
      </c>
      <c r="J17" s="46">
        <v>2.85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426.88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100</v>
      </c>
      <c r="AA17">
        <v>0</v>
      </c>
      <c r="AB17">
        <v>0</v>
      </c>
      <c r="AC17">
        <v>0.43</v>
      </c>
      <c r="AD17">
        <v>1.93</v>
      </c>
      <c r="AE17">
        <v>76.88</v>
      </c>
      <c r="AF17">
        <v>0</v>
      </c>
      <c r="AG17">
        <v>2.85</v>
      </c>
      <c r="AH17">
        <v>0</v>
      </c>
      <c r="AI17">
        <v>150</v>
      </c>
      <c r="AJ17">
        <v>0</v>
      </c>
      <c r="AK17">
        <v>179.14</v>
      </c>
      <c r="AL17">
        <v>48.2</v>
      </c>
      <c r="AM17">
        <v>76.510000000000005</v>
      </c>
      <c r="AN17">
        <v>100</v>
      </c>
      <c r="AO17">
        <v>48.2</v>
      </c>
    </row>
    <row r="18" spans="1:41">
      <c r="A18" t="s">
        <v>247</v>
      </c>
      <c r="G18" t="s">
        <v>60</v>
      </c>
      <c r="H18" s="73">
        <v>96.830000000000013</v>
      </c>
      <c r="I18" s="46">
        <v>0</v>
      </c>
      <c r="J18" s="46">
        <v>2.85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426.88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100</v>
      </c>
      <c r="AA18">
        <v>0</v>
      </c>
      <c r="AB18">
        <v>0</v>
      </c>
      <c r="AC18">
        <v>0.43</v>
      </c>
      <c r="AD18">
        <v>1.93</v>
      </c>
      <c r="AE18">
        <v>76.88</v>
      </c>
      <c r="AF18">
        <v>0</v>
      </c>
      <c r="AG18">
        <v>2.85</v>
      </c>
      <c r="AH18">
        <v>0</v>
      </c>
      <c r="AI18">
        <v>150</v>
      </c>
      <c r="AJ18">
        <v>0</v>
      </c>
      <c r="AK18">
        <v>179.14</v>
      </c>
      <c r="AL18">
        <v>48.2</v>
      </c>
      <c r="AM18">
        <v>76.510000000000005</v>
      </c>
      <c r="AN18">
        <v>100</v>
      </c>
      <c r="AO18">
        <v>48.2</v>
      </c>
    </row>
    <row r="19" spans="1:41">
      <c r="A19" t="s">
        <v>261</v>
      </c>
      <c r="G19" t="s">
        <v>61</v>
      </c>
      <c r="H19" s="73">
        <v>96.830000000000013</v>
      </c>
      <c r="I19" s="46">
        <v>0</v>
      </c>
      <c r="J19" s="46">
        <v>2.85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426.88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100</v>
      </c>
      <c r="AA19">
        <v>0</v>
      </c>
      <c r="AB19">
        <v>0</v>
      </c>
      <c r="AC19">
        <v>0.43</v>
      </c>
      <c r="AD19">
        <v>1.93</v>
      </c>
      <c r="AE19">
        <v>76.88</v>
      </c>
      <c r="AF19">
        <v>0</v>
      </c>
      <c r="AG19">
        <v>2.85</v>
      </c>
      <c r="AH19">
        <v>0</v>
      </c>
      <c r="AI19">
        <v>150</v>
      </c>
      <c r="AJ19">
        <v>0</v>
      </c>
      <c r="AK19">
        <v>179.14</v>
      </c>
      <c r="AL19">
        <v>48.2</v>
      </c>
      <c r="AM19">
        <v>76.510000000000005</v>
      </c>
      <c r="AN19">
        <v>100</v>
      </c>
      <c r="AO19">
        <v>48.2</v>
      </c>
    </row>
    <row r="20" spans="1:41">
      <c r="A20" t="s">
        <v>262</v>
      </c>
      <c r="G20" t="s">
        <v>62</v>
      </c>
      <c r="H20" s="73">
        <v>96.830000000000013</v>
      </c>
      <c r="I20" s="46">
        <v>0</v>
      </c>
      <c r="J20" s="46">
        <v>2.85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426.88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100</v>
      </c>
      <c r="AA20">
        <v>0</v>
      </c>
      <c r="AB20">
        <v>0</v>
      </c>
      <c r="AC20">
        <v>0.43</v>
      </c>
      <c r="AD20">
        <v>1.93</v>
      </c>
      <c r="AE20">
        <v>76.88</v>
      </c>
      <c r="AF20">
        <v>0</v>
      </c>
      <c r="AG20">
        <v>2.85</v>
      </c>
      <c r="AH20">
        <v>0</v>
      </c>
      <c r="AI20">
        <v>150</v>
      </c>
      <c r="AJ20">
        <v>0</v>
      </c>
      <c r="AK20">
        <v>179.14</v>
      </c>
      <c r="AL20">
        <v>48.2</v>
      </c>
      <c r="AM20">
        <v>76.510000000000005</v>
      </c>
      <c r="AN20">
        <v>100</v>
      </c>
      <c r="AO20">
        <v>48.2</v>
      </c>
    </row>
    <row r="21" spans="1:41">
      <c r="A21" t="s">
        <v>248</v>
      </c>
      <c r="G21" t="s">
        <v>63</v>
      </c>
      <c r="H21" s="73">
        <v>96.830000000000013</v>
      </c>
      <c r="I21" s="46">
        <v>0</v>
      </c>
      <c r="J21" s="46">
        <v>2.85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426.88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100</v>
      </c>
      <c r="AA21">
        <v>0</v>
      </c>
      <c r="AB21">
        <v>0</v>
      </c>
      <c r="AC21">
        <v>0.43</v>
      </c>
      <c r="AD21">
        <v>1.93</v>
      </c>
      <c r="AE21">
        <v>76.88</v>
      </c>
      <c r="AF21">
        <v>0</v>
      </c>
      <c r="AG21">
        <v>2.85</v>
      </c>
      <c r="AH21">
        <v>0</v>
      </c>
      <c r="AI21">
        <v>150</v>
      </c>
      <c r="AJ21">
        <v>0</v>
      </c>
      <c r="AK21">
        <v>179.14</v>
      </c>
      <c r="AL21">
        <v>48.2</v>
      </c>
      <c r="AM21">
        <v>76.510000000000005</v>
      </c>
      <c r="AN21">
        <v>100</v>
      </c>
      <c r="AO21">
        <v>48.2</v>
      </c>
    </row>
    <row r="22" spans="1:41">
      <c r="A22" t="s">
        <v>249</v>
      </c>
      <c r="G22" t="s">
        <v>64</v>
      </c>
      <c r="H22" s="73">
        <v>96.830000000000013</v>
      </c>
      <c r="I22" s="46">
        <v>0</v>
      </c>
      <c r="J22" s="46">
        <v>2.85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426.88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100</v>
      </c>
      <c r="AA22">
        <v>0</v>
      </c>
      <c r="AB22">
        <v>0</v>
      </c>
      <c r="AC22">
        <v>0.43</v>
      </c>
      <c r="AD22">
        <v>1.93</v>
      </c>
      <c r="AE22">
        <v>76.88</v>
      </c>
      <c r="AF22">
        <v>0</v>
      </c>
      <c r="AG22">
        <v>2.85</v>
      </c>
      <c r="AH22">
        <v>0</v>
      </c>
      <c r="AI22">
        <v>150</v>
      </c>
      <c r="AJ22">
        <v>0</v>
      </c>
      <c r="AK22">
        <v>179.14</v>
      </c>
      <c r="AL22">
        <v>48.2</v>
      </c>
      <c r="AM22">
        <v>76.510000000000005</v>
      </c>
      <c r="AN22">
        <v>100</v>
      </c>
      <c r="AO22">
        <v>48.2</v>
      </c>
    </row>
    <row r="23" spans="1:41">
      <c r="A23" t="s">
        <v>250</v>
      </c>
      <c r="G23" t="s">
        <v>65</v>
      </c>
      <c r="H23" s="73">
        <v>96.830000000000013</v>
      </c>
      <c r="I23" s="46">
        <v>0</v>
      </c>
      <c r="J23" s="46">
        <v>2.85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426.88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100</v>
      </c>
      <c r="AA23">
        <v>0</v>
      </c>
      <c r="AB23">
        <v>0</v>
      </c>
      <c r="AC23">
        <v>0.43</v>
      </c>
      <c r="AD23">
        <v>1.93</v>
      </c>
      <c r="AE23">
        <v>76.88</v>
      </c>
      <c r="AF23">
        <v>0</v>
      </c>
      <c r="AG23">
        <v>2.85</v>
      </c>
      <c r="AH23">
        <v>0</v>
      </c>
      <c r="AI23">
        <v>150</v>
      </c>
      <c r="AJ23">
        <v>0</v>
      </c>
      <c r="AK23">
        <v>179.14</v>
      </c>
      <c r="AL23">
        <v>48.2</v>
      </c>
      <c r="AM23">
        <v>76.510000000000005</v>
      </c>
      <c r="AN23">
        <v>100</v>
      </c>
      <c r="AO23">
        <v>48.2</v>
      </c>
    </row>
    <row r="24" spans="1:41">
      <c r="A24" t="s">
        <v>251</v>
      </c>
      <c r="G24" t="s">
        <v>66</v>
      </c>
      <c r="H24" s="73">
        <v>96.830000000000013</v>
      </c>
      <c r="I24" s="46">
        <v>0</v>
      </c>
      <c r="J24" s="46">
        <v>2.85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426.88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100</v>
      </c>
      <c r="AA24">
        <v>0</v>
      </c>
      <c r="AB24">
        <v>0</v>
      </c>
      <c r="AC24">
        <v>0.43</v>
      </c>
      <c r="AD24">
        <v>1.93</v>
      </c>
      <c r="AE24">
        <v>76.88</v>
      </c>
      <c r="AF24">
        <v>0</v>
      </c>
      <c r="AG24">
        <v>2.85</v>
      </c>
      <c r="AH24">
        <v>0</v>
      </c>
      <c r="AI24">
        <v>150</v>
      </c>
      <c r="AJ24">
        <v>0</v>
      </c>
      <c r="AK24">
        <v>179.14</v>
      </c>
      <c r="AL24">
        <v>48.2</v>
      </c>
      <c r="AM24">
        <v>76.510000000000005</v>
      </c>
      <c r="AN24">
        <v>100</v>
      </c>
      <c r="AO24">
        <v>48.2</v>
      </c>
    </row>
    <row r="25" spans="1:41">
      <c r="A25" t="s">
        <v>252</v>
      </c>
      <c r="G25" t="s">
        <v>67</v>
      </c>
      <c r="H25" s="73">
        <v>96.830000000000013</v>
      </c>
      <c r="I25" s="46">
        <v>0</v>
      </c>
      <c r="J25" s="46">
        <v>2.85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426.88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100</v>
      </c>
      <c r="AA25">
        <v>0</v>
      </c>
      <c r="AB25">
        <v>0</v>
      </c>
      <c r="AC25">
        <v>0.43</v>
      </c>
      <c r="AD25">
        <v>1.93</v>
      </c>
      <c r="AE25">
        <v>76.88</v>
      </c>
      <c r="AF25">
        <v>0</v>
      </c>
      <c r="AG25">
        <v>2.85</v>
      </c>
      <c r="AH25">
        <v>0</v>
      </c>
      <c r="AI25">
        <v>150</v>
      </c>
      <c r="AJ25">
        <v>0</v>
      </c>
      <c r="AK25">
        <v>179.14</v>
      </c>
      <c r="AL25">
        <v>48.2</v>
      </c>
      <c r="AM25">
        <v>76.510000000000005</v>
      </c>
      <c r="AN25">
        <v>100</v>
      </c>
      <c r="AO25">
        <v>48.2</v>
      </c>
    </row>
    <row r="26" spans="1:41">
      <c r="A26" t="s">
        <v>253</v>
      </c>
      <c r="G26" t="s">
        <v>68</v>
      </c>
      <c r="H26" s="73">
        <v>96.830000000000013</v>
      </c>
      <c r="I26" s="46">
        <v>0</v>
      </c>
      <c r="J26" s="46">
        <v>2.85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426.88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100</v>
      </c>
      <c r="AA26">
        <v>0</v>
      </c>
      <c r="AB26">
        <v>0</v>
      </c>
      <c r="AC26">
        <v>0.43</v>
      </c>
      <c r="AD26">
        <v>1.93</v>
      </c>
      <c r="AE26">
        <v>76.88</v>
      </c>
      <c r="AF26">
        <v>0</v>
      </c>
      <c r="AG26">
        <v>2.85</v>
      </c>
      <c r="AH26">
        <v>0</v>
      </c>
      <c r="AI26">
        <v>150</v>
      </c>
      <c r="AJ26">
        <v>0</v>
      </c>
      <c r="AK26">
        <v>179.14</v>
      </c>
      <c r="AL26">
        <v>48.2</v>
      </c>
      <c r="AM26">
        <v>76.510000000000005</v>
      </c>
      <c r="AN26">
        <v>100</v>
      </c>
      <c r="AO26">
        <v>48.2</v>
      </c>
    </row>
    <row r="27" spans="1:41">
      <c r="A27" t="s">
        <v>254</v>
      </c>
      <c r="G27" t="s">
        <v>69</v>
      </c>
      <c r="H27" s="73">
        <v>96.830000000000013</v>
      </c>
      <c r="I27" s="46">
        <v>0</v>
      </c>
      <c r="J27" s="46">
        <v>2.85</v>
      </c>
      <c r="K27" s="46">
        <v>0</v>
      </c>
      <c r="L27" s="46">
        <v>1.93</v>
      </c>
      <c r="M27" s="74">
        <v>0</v>
      </c>
      <c r="N27" s="73">
        <v>211.28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100</v>
      </c>
      <c r="AB27">
        <v>0</v>
      </c>
      <c r="AC27">
        <v>0.43</v>
      </c>
      <c r="AD27">
        <v>1.93</v>
      </c>
      <c r="AE27">
        <v>0</v>
      </c>
      <c r="AF27">
        <v>100</v>
      </c>
      <c r="AG27">
        <v>2.85</v>
      </c>
      <c r="AH27">
        <v>0</v>
      </c>
      <c r="AI27">
        <v>150</v>
      </c>
      <c r="AJ27">
        <v>0</v>
      </c>
      <c r="AK27">
        <v>0</v>
      </c>
      <c r="AL27">
        <v>48.2</v>
      </c>
      <c r="AM27">
        <v>211.28</v>
      </c>
      <c r="AN27">
        <v>100</v>
      </c>
      <c r="AO27">
        <v>48.2</v>
      </c>
    </row>
    <row r="28" spans="1:41">
      <c r="A28" t="s">
        <v>255</v>
      </c>
      <c r="G28" t="s">
        <v>70</v>
      </c>
      <c r="H28" s="73">
        <v>96.830000000000013</v>
      </c>
      <c r="I28" s="46">
        <v>0</v>
      </c>
      <c r="J28" s="46">
        <v>2.85</v>
      </c>
      <c r="K28" s="46">
        <v>0</v>
      </c>
      <c r="L28" s="46">
        <v>1.93</v>
      </c>
      <c r="M28" s="74">
        <v>0</v>
      </c>
      <c r="N28" s="73">
        <v>211.28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100</v>
      </c>
      <c r="AB28">
        <v>0</v>
      </c>
      <c r="AC28">
        <v>0.43</v>
      </c>
      <c r="AD28">
        <v>1.93</v>
      </c>
      <c r="AE28">
        <v>0</v>
      </c>
      <c r="AF28">
        <v>100</v>
      </c>
      <c r="AG28">
        <v>2.85</v>
      </c>
      <c r="AH28">
        <v>0</v>
      </c>
      <c r="AI28">
        <v>150</v>
      </c>
      <c r="AJ28">
        <v>0</v>
      </c>
      <c r="AK28">
        <v>0</v>
      </c>
      <c r="AL28">
        <v>48.2</v>
      </c>
      <c r="AM28">
        <v>211.28</v>
      </c>
      <c r="AN28">
        <v>100</v>
      </c>
      <c r="AO28">
        <v>48.2</v>
      </c>
    </row>
    <row r="29" spans="1:41">
      <c r="A29" t="s">
        <v>263</v>
      </c>
      <c r="G29" t="s">
        <v>71</v>
      </c>
      <c r="H29" s="73">
        <v>96.830000000000013</v>
      </c>
      <c r="I29" s="46">
        <v>0</v>
      </c>
      <c r="J29" s="46">
        <v>2.85</v>
      </c>
      <c r="K29" s="46">
        <v>0</v>
      </c>
      <c r="L29" s="46">
        <v>1.93</v>
      </c>
      <c r="M29" s="74">
        <v>0</v>
      </c>
      <c r="N29" s="73">
        <v>211.28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100</v>
      </c>
      <c r="AB29">
        <v>0</v>
      </c>
      <c r="AC29">
        <v>0.43</v>
      </c>
      <c r="AD29">
        <v>1.93</v>
      </c>
      <c r="AE29">
        <v>0</v>
      </c>
      <c r="AF29">
        <v>100</v>
      </c>
      <c r="AG29">
        <v>2.85</v>
      </c>
      <c r="AH29">
        <v>0</v>
      </c>
      <c r="AI29">
        <v>150</v>
      </c>
      <c r="AJ29">
        <v>0</v>
      </c>
      <c r="AK29">
        <v>0</v>
      </c>
      <c r="AL29">
        <v>48.2</v>
      </c>
      <c r="AM29">
        <v>211.28</v>
      </c>
      <c r="AN29">
        <v>100</v>
      </c>
      <c r="AO29">
        <v>48.2</v>
      </c>
    </row>
    <row r="30" spans="1:41">
      <c r="A30" t="s">
        <v>264</v>
      </c>
      <c r="G30" t="s">
        <v>72</v>
      </c>
      <c r="H30" s="73">
        <v>96.830000000000013</v>
      </c>
      <c r="I30" s="46">
        <v>0</v>
      </c>
      <c r="J30" s="46">
        <v>2.85</v>
      </c>
      <c r="K30" s="46">
        <v>0</v>
      </c>
      <c r="L30" s="46">
        <v>1.93</v>
      </c>
      <c r="M30" s="74">
        <v>0</v>
      </c>
      <c r="N30" s="73">
        <v>211.28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100</v>
      </c>
      <c r="AB30">
        <v>0</v>
      </c>
      <c r="AC30">
        <v>0.43</v>
      </c>
      <c r="AD30">
        <v>1.93</v>
      </c>
      <c r="AE30">
        <v>0</v>
      </c>
      <c r="AF30">
        <v>100</v>
      </c>
      <c r="AG30">
        <v>2.85</v>
      </c>
      <c r="AH30">
        <v>0</v>
      </c>
      <c r="AI30">
        <v>150</v>
      </c>
      <c r="AJ30">
        <v>0</v>
      </c>
      <c r="AK30">
        <v>0</v>
      </c>
      <c r="AL30">
        <v>48.2</v>
      </c>
      <c r="AM30">
        <v>211.28</v>
      </c>
      <c r="AN30">
        <v>100</v>
      </c>
      <c r="AO30">
        <v>48.2</v>
      </c>
    </row>
    <row r="31" spans="1:41">
      <c r="A31" t="s">
        <v>274</v>
      </c>
      <c r="G31" t="s">
        <v>73</v>
      </c>
      <c r="H31" s="73">
        <v>96.98</v>
      </c>
      <c r="I31" s="46">
        <v>0</v>
      </c>
      <c r="J31" s="46">
        <v>2.85</v>
      </c>
      <c r="K31" s="46">
        <v>0</v>
      </c>
      <c r="L31" s="46">
        <v>1.93</v>
      </c>
      <c r="M31" s="74">
        <v>0</v>
      </c>
      <c r="N31" s="73">
        <v>211.28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100</v>
      </c>
      <c r="AB31">
        <v>0</v>
      </c>
      <c r="AC31">
        <v>0.57999999999999996</v>
      </c>
      <c r="AD31">
        <v>1.93</v>
      </c>
      <c r="AE31">
        <v>0</v>
      </c>
      <c r="AF31">
        <v>100</v>
      </c>
      <c r="AG31">
        <v>2.85</v>
      </c>
      <c r="AH31">
        <v>0</v>
      </c>
      <c r="AI31">
        <v>150</v>
      </c>
      <c r="AJ31">
        <v>0</v>
      </c>
      <c r="AK31">
        <v>0</v>
      </c>
      <c r="AL31">
        <v>48.2</v>
      </c>
      <c r="AM31">
        <v>211.28</v>
      </c>
      <c r="AN31">
        <v>100</v>
      </c>
      <c r="AO31">
        <v>48.2</v>
      </c>
    </row>
    <row r="32" spans="1:41">
      <c r="A32" t="s">
        <v>275</v>
      </c>
      <c r="G32" t="s">
        <v>74</v>
      </c>
      <c r="H32" s="73">
        <v>96.98</v>
      </c>
      <c r="I32" s="46">
        <v>0</v>
      </c>
      <c r="J32" s="46">
        <v>2.85</v>
      </c>
      <c r="K32" s="46">
        <v>0</v>
      </c>
      <c r="L32" s="46">
        <v>1.93</v>
      </c>
      <c r="M32" s="74">
        <v>0</v>
      </c>
      <c r="N32" s="73">
        <v>211.28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100</v>
      </c>
      <c r="AB32">
        <v>0</v>
      </c>
      <c r="AC32">
        <v>0.57999999999999996</v>
      </c>
      <c r="AD32">
        <v>1.93</v>
      </c>
      <c r="AE32">
        <v>0</v>
      </c>
      <c r="AF32">
        <v>100</v>
      </c>
      <c r="AG32">
        <v>2.85</v>
      </c>
      <c r="AH32">
        <v>0</v>
      </c>
      <c r="AI32">
        <v>150</v>
      </c>
      <c r="AJ32">
        <v>0</v>
      </c>
      <c r="AK32">
        <v>0</v>
      </c>
      <c r="AL32">
        <v>48.2</v>
      </c>
      <c r="AM32">
        <v>211.28</v>
      </c>
      <c r="AN32">
        <v>100</v>
      </c>
      <c r="AO32">
        <v>48.2</v>
      </c>
    </row>
    <row r="33" spans="1:41">
      <c r="A33" t="s">
        <v>276</v>
      </c>
      <c r="G33" t="s">
        <v>75</v>
      </c>
      <c r="H33" s="73">
        <v>96.98</v>
      </c>
      <c r="I33" s="46">
        <v>0</v>
      </c>
      <c r="J33" s="46">
        <v>2.85</v>
      </c>
      <c r="K33" s="46">
        <v>0</v>
      </c>
      <c r="L33" s="46">
        <v>1.93</v>
      </c>
      <c r="M33" s="74">
        <v>0</v>
      </c>
      <c r="N33" s="73">
        <v>211.28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100</v>
      </c>
      <c r="AB33">
        <v>0</v>
      </c>
      <c r="AC33">
        <v>0.57999999999999996</v>
      </c>
      <c r="AD33">
        <v>1.93</v>
      </c>
      <c r="AE33">
        <v>0</v>
      </c>
      <c r="AF33">
        <v>100</v>
      </c>
      <c r="AG33">
        <v>2.85</v>
      </c>
      <c r="AH33">
        <v>0</v>
      </c>
      <c r="AI33">
        <v>150</v>
      </c>
      <c r="AJ33">
        <v>0</v>
      </c>
      <c r="AK33">
        <v>0</v>
      </c>
      <c r="AL33">
        <v>48.2</v>
      </c>
      <c r="AM33">
        <v>211.28</v>
      </c>
      <c r="AN33">
        <v>100</v>
      </c>
      <c r="AO33">
        <v>48.2</v>
      </c>
    </row>
    <row r="34" spans="1:41">
      <c r="A34" t="s">
        <v>277</v>
      </c>
      <c r="G34" t="s">
        <v>76</v>
      </c>
      <c r="H34" s="73">
        <v>96.98</v>
      </c>
      <c r="I34" s="46">
        <v>0</v>
      </c>
      <c r="J34" s="46">
        <v>2.85</v>
      </c>
      <c r="K34" s="46">
        <v>0</v>
      </c>
      <c r="L34" s="46">
        <v>1.93</v>
      </c>
      <c r="M34" s="74">
        <v>0</v>
      </c>
      <c r="N34" s="73">
        <v>211.28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100</v>
      </c>
      <c r="AB34">
        <v>0</v>
      </c>
      <c r="AC34">
        <v>0.57999999999999996</v>
      </c>
      <c r="AD34">
        <v>1.93</v>
      </c>
      <c r="AE34">
        <v>0</v>
      </c>
      <c r="AF34">
        <v>100</v>
      </c>
      <c r="AG34">
        <v>2.85</v>
      </c>
      <c r="AH34">
        <v>0</v>
      </c>
      <c r="AI34">
        <v>150</v>
      </c>
      <c r="AJ34">
        <v>0</v>
      </c>
      <c r="AK34">
        <v>0</v>
      </c>
      <c r="AL34">
        <v>48.2</v>
      </c>
      <c r="AM34">
        <v>211.28</v>
      </c>
      <c r="AN34">
        <v>100</v>
      </c>
      <c r="AO34">
        <v>48.2</v>
      </c>
    </row>
    <row r="35" spans="1:41">
      <c r="A35" t="s">
        <v>279</v>
      </c>
      <c r="G35" t="s">
        <v>77</v>
      </c>
      <c r="H35" s="73">
        <v>97.360000000000014</v>
      </c>
      <c r="I35" s="46">
        <v>0</v>
      </c>
      <c r="J35" s="46">
        <v>2.85</v>
      </c>
      <c r="K35" s="46">
        <v>0</v>
      </c>
      <c r="L35" s="46">
        <v>3.74</v>
      </c>
      <c r="M35" s="74">
        <v>0</v>
      </c>
      <c r="N35" s="73">
        <v>211.28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1.81</v>
      </c>
      <c r="X35">
        <v>0</v>
      </c>
      <c r="Y35">
        <v>0</v>
      </c>
      <c r="Z35">
        <v>0</v>
      </c>
      <c r="AA35">
        <v>100</v>
      </c>
      <c r="AB35">
        <v>0</v>
      </c>
      <c r="AC35">
        <v>0.96</v>
      </c>
      <c r="AD35">
        <v>1.93</v>
      </c>
      <c r="AE35">
        <v>0</v>
      </c>
      <c r="AF35">
        <v>50</v>
      </c>
      <c r="AG35">
        <v>2.85</v>
      </c>
      <c r="AH35">
        <v>0</v>
      </c>
      <c r="AI35">
        <v>150</v>
      </c>
      <c r="AJ35">
        <v>0</v>
      </c>
      <c r="AK35">
        <v>0</v>
      </c>
      <c r="AL35">
        <v>48.2</v>
      </c>
      <c r="AM35">
        <v>211.28</v>
      </c>
      <c r="AN35">
        <v>100</v>
      </c>
      <c r="AO35">
        <v>48.2</v>
      </c>
    </row>
    <row r="36" spans="1:41">
      <c r="A36" t="s">
        <v>309</v>
      </c>
      <c r="G36" t="s">
        <v>78</v>
      </c>
      <c r="H36" s="73">
        <v>97.360000000000014</v>
      </c>
      <c r="I36" s="46">
        <v>0</v>
      </c>
      <c r="J36" s="46">
        <v>2.85</v>
      </c>
      <c r="K36" s="46">
        <v>0</v>
      </c>
      <c r="L36" s="46">
        <v>4.08</v>
      </c>
      <c r="M36" s="74">
        <v>0</v>
      </c>
      <c r="N36" s="73">
        <v>211.28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2.15</v>
      </c>
      <c r="X36">
        <v>0</v>
      </c>
      <c r="Y36">
        <v>0</v>
      </c>
      <c r="Z36">
        <v>0</v>
      </c>
      <c r="AA36">
        <v>100</v>
      </c>
      <c r="AB36">
        <v>0</v>
      </c>
      <c r="AC36">
        <v>0.96</v>
      </c>
      <c r="AD36">
        <v>1.93</v>
      </c>
      <c r="AE36">
        <v>0</v>
      </c>
      <c r="AF36">
        <v>50</v>
      </c>
      <c r="AG36">
        <v>2.85</v>
      </c>
      <c r="AH36">
        <v>0</v>
      </c>
      <c r="AI36">
        <v>150</v>
      </c>
      <c r="AJ36">
        <v>0</v>
      </c>
      <c r="AK36">
        <v>0</v>
      </c>
      <c r="AL36">
        <v>48.2</v>
      </c>
      <c r="AM36">
        <v>211.28</v>
      </c>
      <c r="AN36">
        <v>100</v>
      </c>
      <c r="AO36">
        <v>48.2</v>
      </c>
    </row>
    <row r="37" spans="1:41">
      <c r="A37" t="s">
        <v>310</v>
      </c>
      <c r="G37" t="s">
        <v>79</v>
      </c>
      <c r="H37" s="73">
        <v>97.360000000000014</v>
      </c>
      <c r="I37" s="46">
        <v>0</v>
      </c>
      <c r="J37" s="46">
        <v>2.85</v>
      </c>
      <c r="K37" s="46">
        <v>0</v>
      </c>
      <c r="L37" s="46">
        <v>4.5199999999999996</v>
      </c>
      <c r="M37" s="74">
        <v>0</v>
      </c>
      <c r="N37" s="73">
        <v>211.28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2.59</v>
      </c>
      <c r="X37">
        <v>0</v>
      </c>
      <c r="Y37">
        <v>0</v>
      </c>
      <c r="Z37">
        <v>0</v>
      </c>
      <c r="AA37">
        <v>100</v>
      </c>
      <c r="AB37">
        <v>0</v>
      </c>
      <c r="AC37">
        <v>0.96</v>
      </c>
      <c r="AD37">
        <v>1.93</v>
      </c>
      <c r="AE37">
        <v>0</v>
      </c>
      <c r="AF37">
        <v>50</v>
      </c>
      <c r="AG37">
        <v>2.85</v>
      </c>
      <c r="AH37">
        <v>0</v>
      </c>
      <c r="AI37">
        <v>150</v>
      </c>
      <c r="AJ37">
        <v>0</v>
      </c>
      <c r="AK37">
        <v>0</v>
      </c>
      <c r="AL37">
        <v>48.2</v>
      </c>
      <c r="AM37">
        <v>211.28</v>
      </c>
      <c r="AN37">
        <v>100</v>
      </c>
      <c r="AO37">
        <v>48.2</v>
      </c>
    </row>
    <row r="38" spans="1:41">
      <c r="A38" t="s">
        <v>311</v>
      </c>
      <c r="G38" t="s">
        <v>80</v>
      </c>
      <c r="H38" s="73">
        <v>97.360000000000014</v>
      </c>
      <c r="I38" s="46">
        <v>0</v>
      </c>
      <c r="J38" s="46">
        <v>2.85</v>
      </c>
      <c r="K38" s="46">
        <v>0</v>
      </c>
      <c r="L38" s="46">
        <v>4.97</v>
      </c>
      <c r="M38" s="74">
        <v>0</v>
      </c>
      <c r="N38" s="73">
        <v>211.28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3.04</v>
      </c>
      <c r="X38">
        <v>0</v>
      </c>
      <c r="Y38">
        <v>0</v>
      </c>
      <c r="Z38">
        <v>0</v>
      </c>
      <c r="AA38">
        <v>100</v>
      </c>
      <c r="AB38">
        <v>0</v>
      </c>
      <c r="AC38">
        <v>0.96</v>
      </c>
      <c r="AD38">
        <v>1.93</v>
      </c>
      <c r="AE38">
        <v>0</v>
      </c>
      <c r="AF38">
        <v>50</v>
      </c>
      <c r="AG38">
        <v>2.85</v>
      </c>
      <c r="AH38">
        <v>0</v>
      </c>
      <c r="AI38">
        <v>150</v>
      </c>
      <c r="AJ38">
        <v>0</v>
      </c>
      <c r="AK38">
        <v>0</v>
      </c>
      <c r="AL38">
        <v>48.2</v>
      </c>
      <c r="AM38">
        <v>211.28</v>
      </c>
      <c r="AN38">
        <v>100</v>
      </c>
      <c r="AO38">
        <v>48.2</v>
      </c>
    </row>
    <row r="39" spans="1:41">
      <c r="A39" t="s">
        <v>312</v>
      </c>
      <c r="G39" t="s">
        <v>81</v>
      </c>
      <c r="H39" s="73">
        <v>97.360000000000014</v>
      </c>
      <c r="I39" s="46">
        <v>0</v>
      </c>
      <c r="J39" s="46">
        <v>2.85</v>
      </c>
      <c r="K39" s="46">
        <v>24.1</v>
      </c>
      <c r="L39" s="46">
        <v>5.38</v>
      </c>
      <c r="M39" s="74">
        <v>0</v>
      </c>
      <c r="N39" s="73">
        <v>211.28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3.45</v>
      </c>
      <c r="X39">
        <v>24.1</v>
      </c>
      <c r="Y39">
        <v>0</v>
      </c>
      <c r="Z39">
        <v>0</v>
      </c>
      <c r="AA39">
        <v>100</v>
      </c>
      <c r="AB39">
        <v>0</v>
      </c>
      <c r="AC39">
        <v>0.96</v>
      </c>
      <c r="AD39">
        <v>1.93</v>
      </c>
      <c r="AE39">
        <v>0</v>
      </c>
      <c r="AF39">
        <v>50</v>
      </c>
      <c r="AG39">
        <v>2.85</v>
      </c>
      <c r="AH39">
        <v>0</v>
      </c>
      <c r="AI39">
        <v>150</v>
      </c>
      <c r="AJ39">
        <v>0</v>
      </c>
      <c r="AK39">
        <v>0</v>
      </c>
      <c r="AL39">
        <v>48.2</v>
      </c>
      <c r="AM39">
        <v>211.28</v>
      </c>
      <c r="AN39">
        <v>100</v>
      </c>
      <c r="AO39">
        <v>48.2</v>
      </c>
    </row>
    <row r="40" spans="1:41">
      <c r="A40" t="s">
        <v>329</v>
      </c>
      <c r="G40" t="s">
        <v>82</v>
      </c>
      <c r="H40" s="73">
        <v>97.360000000000014</v>
      </c>
      <c r="I40" s="46">
        <v>0</v>
      </c>
      <c r="J40" s="46">
        <v>2.85</v>
      </c>
      <c r="K40" s="46">
        <v>24.1</v>
      </c>
      <c r="L40" s="46">
        <v>5.74</v>
      </c>
      <c r="M40" s="74">
        <v>0</v>
      </c>
      <c r="N40" s="73">
        <v>211.28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3.81</v>
      </c>
      <c r="X40">
        <v>24.1</v>
      </c>
      <c r="Y40">
        <v>0</v>
      </c>
      <c r="Z40">
        <v>0</v>
      </c>
      <c r="AA40">
        <v>100</v>
      </c>
      <c r="AB40">
        <v>0</v>
      </c>
      <c r="AC40">
        <v>0.96</v>
      </c>
      <c r="AD40">
        <v>1.93</v>
      </c>
      <c r="AE40">
        <v>0</v>
      </c>
      <c r="AF40">
        <v>50</v>
      </c>
      <c r="AG40">
        <v>2.85</v>
      </c>
      <c r="AH40">
        <v>0</v>
      </c>
      <c r="AI40">
        <v>150</v>
      </c>
      <c r="AJ40">
        <v>0</v>
      </c>
      <c r="AK40">
        <v>0</v>
      </c>
      <c r="AL40">
        <v>48.2</v>
      </c>
      <c r="AM40">
        <v>211.28</v>
      </c>
      <c r="AN40">
        <v>100</v>
      </c>
      <c r="AO40">
        <v>48.2</v>
      </c>
    </row>
    <row r="41" spans="1:41">
      <c r="A41" t="s">
        <v>330</v>
      </c>
      <c r="G41" t="s">
        <v>83</v>
      </c>
      <c r="H41" s="73">
        <v>97.360000000000014</v>
      </c>
      <c r="I41" s="46">
        <v>0</v>
      </c>
      <c r="J41" s="46">
        <v>2.85</v>
      </c>
      <c r="K41" s="46">
        <v>24.1</v>
      </c>
      <c r="L41" s="46">
        <v>6.2399999999999993</v>
      </c>
      <c r="M41" s="74">
        <v>0</v>
      </c>
      <c r="N41" s="73">
        <v>211.28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4.3099999999999996</v>
      </c>
      <c r="X41">
        <v>24.1</v>
      </c>
      <c r="Y41">
        <v>0</v>
      </c>
      <c r="Z41">
        <v>0</v>
      </c>
      <c r="AA41">
        <v>100</v>
      </c>
      <c r="AB41">
        <v>0</v>
      </c>
      <c r="AC41">
        <v>0.96</v>
      </c>
      <c r="AD41">
        <v>1.93</v>
      </c>
      <c r="AE41">
        <v>0</v>
      </c>
      <c r="AF41">
        <v>50</v>
      </c>
      <c r="AG41">
        <v>2.85</v>
      </c>
      <c r="AH41">
        <v>0</v>
      </c>
      <c r="AI41">
        <v>150</v>
      </c>
      <c r="AJ41">
        <v>0</v>
      </c>
      <c r="AK41">
        <v>0</v>
      </c>
      <c r="AL41">
        <v>48.2</v>
      </c>
      <c r="AM41">
        <v>211.28</v>
      </c>
      <c r="AN41">
        <v>100</v>
      </c>
      <c r="AO41">
        <v>48.2</v>
      </c>
    </row>
    <row r="42" spans="1:41">
      <c r="A42" t="s">
        <v>331</v>
      </c>
      <c r="G42" t="s">
        <v>84</v>
      </c>
      <c r="H42" s="73">
        <v>97.360000000000014</v>
      </c>
      <c r="I42" s="46">
        <v>0</v>
      </c>
      <c r="J42" s="46">
        <v>2.85</v>
      </c>
      <c r="K42" s="46">
        <v>24.1</v>
      </c>
      <c r="L42" s="46">
        <v>6.3999999999999995</v>
      </c>
      <c r="M42" s="74">
        <v>0</v>
      </c>
      <c r="N42" s="73">
        <v>211.28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4.47</v>
      </c>
      <c r="X42">
        <v>24.1</v>
      </c>
      <c r="Y42">
        <v>0</v>
      </c>
      <c r="Z42">
        <v>0</v>
      </c>
      <c r="AA42">
        <v>100</v>
      </c>
      <c r="AB42">
        <v>0</v>
      </c>
      <c r="AC42">
        <v>0.96</v>
      </c>
      <c r="AD42">
        <v>1.93</v>
      </c>
      <c r="AE42">
        <v>0</v>
      </c>
      <c r="AF42">
        <v>50</v>
      </c>
      <c r="AG42">
        <v>2.85</v>
      </c>
      <c r="AH42">
        <v>0</v>
      </c>
      <c r="AI42">
        <v>150</v>
      </c>
      <c r="AJ42">
        <v>0</v>
      </c>
      <c r="AK42">
        <v>0</v>
      </c>
      <c r="AL42">
        <v>48.2</v>
      </c>
      <c r="AM42">
        <v>211.28</v>
      </c>
      <c r="AN42">
        <v>100</v>
      </c>
      <c r="AO42">
        <v>48.2</v>
      </c>
    </row>
    <row r="43" spans="1:41">
      <c r="A43" t="s">
        <v>337</v>
      </c>
      <c r="G43" t="s">
        <v>85</v>
      </c>
      <c r="H43" s="73">
        <v>97.360000000000014</v>
      </c>
      <c r="I43" s="46">
        <v>0</v>
      </c>
      <c r="J43" s="46">
        <v>2.85</v>
      </c>
      <c r="K43" s="46">
        <v>24.1</v>
      </c>
      <c r="L43" s="46">
        <v>6.8599999999999994</v>
      </c>
      <c r="M43" s="74">
        <v>0</v>
      </c>
      <c r="N43" s="73">
        <v>211.28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4.93</v>
      </c>
      <c r="X43">
        <v>24.1</v>
      </c>
      <c r="Y43">
        <v>0</v>
      </c>
      <c r="Z43">
        <v>0</v>
      </c>
      <c r="AA43">
        <v>100</v>
      </c>
      <c r="AB43">
        <v>0</v>
      </c>
      <c r="AC43">
        <v>0.96</v>
      </c>
      <c r="AD43">
        <v>1.93</v>
      </c>
      <c r="AE43">
        <v>0</v>
      </c>
      <c r="AF43">
        <v>50</v>
      </c>
      <c r="AG43">
        <v>2.85</v>
      </c>
      <c r="AH43">
        <v>0</v>
      </c>
      <c r="AI43">
        <v>150</v>
      </c>
      <c r="AJ43">
        <v>0</v>
      </c>
      <c r="AK43">
        <v>0</v>
      </c>
      <c r="AL43">
        <v>48.2</v>
      </c>
      <c r="AM43">
        <v>211.28</v>
      </c>
      <c r="AN43">
        <v>100</v>
      </c>
      <c r="AO43">
        <v>48.2</v>
      </c>
    </row>
    <row r="44" spans="1:41">
      <c r="A44" t="s">
        <v>339</v>
      </c>
      <c r="G44" t="s">
        <v>86</v>
      </c>
      <c r="H44" s="73">
        <v>97.360000000000014</v>
      </c>
      <c r="I44" s="46">
        <v>0</v>
      </c>
      <c r="J44" s="46">
        <v>2.85</v>
      </c>
      <c r="K44" s="46">
        <v>24.1</v>
      </c>
      <c r="L44" s="46">
        <v>7.1499999999999995</v>
      </c>
      <c r="M44" s="74">
        <v>0</v>
      </c>
      <c r="N44" s="73">
        <v>211.28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5.22</v>
      </c>
      <c r="X44">
        <v>24.1</v>
      </c>
      <c r="Y44">
        <v>0</v>
      </c>
      <c r="Z44">
        <v>0</v>
      </c>
      <c r="AA44">
        <v>100</v>
      </c>
      <c r="AB44">
        <v>0</v>
      </c>
      <c r="AC44">
        <v>0.96</v>
      </c>
      <c r="AD44">
        <v>1.93</v>
      </c>
      <c r="AE44">
        <v>0</v>
      </c>
      <c r="AF44">
        <v>50</v>
      </c>
      <c r="AG44">
        <v>2.85</v>
      </c>
      <c r="AH44">
        <v>0</v>
      </c>
      <c r="AI44">
        <v>150</v>
      </c>
      <c r="AJ44">
        <v>0</v>
      </c>
      <c r="AK44">
        <v>0</v>
      </c>
      <c r="AL44">
        <v>48.2</v>
      </c>
      <c r="AM44">
        <v>211.28</v>
      </c>
      <c r="AN44">
        <v>100</v>
      </c>
      <c r="AO44">
        <v>48.2</v>
      </c>
    </row>
    <row r="45" spans="1:41">
      <c r="A45" t="s">
        <v>358</v>
      </c>
      <c r="G45" t="s">
        <v>87</v>
      </c>
      <c r="H45" s="73">
        <v>97.360000000000014</v>
      </c>
      <c r="I45" s="46">
        <v>0</v>
      </c>
      <c r="J45" s="46">
        <v>2.85</v>
      </c>
      <c r="K45" s="46">
        <v>24.1</v>
      </c>
      <c r="L45" s="46">
        <v>7.38</v>
      </c>
      <c r="M45" s="74">
        <v>0</v>
      </c>
      <c r="N45" s="73">
        <v>211.28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5.45</v>
      </c>
      <c r="X45">
        <v>24.1</v>
      </c>
      <c r="Y45">
        <v>0</v>
      </c>
      <c r="Z45">
        <v>0</v>
      </c>
      <c r="AA45">
        <v>100</v>
      </c>
      <c r="AB45">
        <v>0</v>
      </c>
      <c r="AC45">
        <v>0.96</v>
      </c>
      <c r="AD45">
        <v>1.93</v>
      </c>
      <c r="AE45">
        <v>0</v>
      </c>
      <c r="AF45">
        <v>50</v>
      </c>
      <c r="AG45">
        <v>2.85</v>
      </c>
      <c r="AH45">
        <v>0</v>
      </c>
      <c r="AI45">
        <v>150</v>
      </c>
      <c r="AJ45">
        <v>0</v>
      </c>
      <c r="AK45">
        <v>0</v>
      </c>
      <c r="AL45">
        <v>48.2</v>
      </c>
      <c r="AM45">
        <v>211.28</v>
      </c>
      <c r="AN45">
        <v>100</v>
      </c>
      <c r="AO45">
        <v>48.2</v>
      </c>
    </row>
    <row r="46" spans="1:41">
      <c r="A46" t="s">
        <v>359</v>
      </c>
      <c r="G46" t="s">
        <v>88</v>
      </c>
      <c r="H46" s="73">
        <v>97.360000000000014</v>
      </c>
      <c r="I46" s="46">
        <v>0</v>
      </c>
      <c r="J46" s="46">
        <v>2.85</v>
      </c>
      <c r="K46" s="46">
        <v>24.1</v>
      </c>
      <c r="L46" s="46">
        <v>7.63</v>
      </c>
      <c r="M46" s="74">
        <v>0</v>
      </c>
      <c r="N46" s="73">
        <v>211.28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5.7</v>
      </c>
      <c r="X46">
        <v>24.1</v>
      </c>
      <c r="Y46">
        <v>0</v>
      </c>
      <c r="Z46">
        <v>0</v>
      </c>
      <c r="AA46">
        <v>100</v>
      </c>
      <c r="AB46">
        <v>0</v>
      </c>
      <c r="AC46">
        <v>0.96</v>
      </c>
      <c r="AD46">
        <v>1.93</v>
      </c>
      <c r="AE46">
        <v>0</v>
      </c>
      <c r="AF46">
        <v>50</v>
      </c>
      <c r="AG46">
        <v>2.85</v>
      </c>
      <c r="AH46">
        <v>0</v>
      </c>
      <c r="AI46">
        <v>150</v>
      </c>
      <c r="AJ46">
        <v>0</v>
      </c>
      <c r="AK46">
        <v>0</v>
      </c>
      <c r="AL46">
        <v>48.2</v>
      </c>
      <c r="AM46">
        <v>211.28</v>
      </c>
      <c r="AN46">
        <v>100</v>
      </c>
      <c r="AO46">
        <v>48.2</v>
      </c>
    </row>
    <row r="47" spans="1:41">
      <c r="A47" t="s">
        <v>360</v>
      </c>
      <c r="G47" t="s">
        <v>89</v>
      </c>
      <c r="H47" s="73">
        <v>97.360000000000014</v>
      </c>
      <c r="I47" s="46">
        <v>0</v>
      </c>
      <c r="J47" s="46">
        <v>2.85</v>
      </c>
      <c r="K47" s="46">
        <v>24.1</v>
      </c>
      <c r="L47" s="46">
        <v>7.71</v>
      </c>
      <c r="M47" s="74">
        <v>0</v>
      </c>
      <c r="N47" s="73">
        <v>211.28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5.78</v>
      </c>
      <c r="X47">
        <v>24.1</v>
      </c>
      <c r="Y47">
        <v>0</v>
      </c>
      <c r="Z47">
        <v>0</v>
      </c>
      <c r="AA47">
        <v>100</v>
      </c>
      <c r="AB47">
        <v>0</v>
      </c>
      <c r="AC47">
        <v>0.96</v>
      </c>
      <c r="AD47">
        <v>1.93</v>
      </c>
      <c r="AE47">
        <v>0</v>
      </c>
      <c r="AF47">
        <v>100</v>
      </c>
      <c r="AG47">
        <v>2.85</v>
      </c>
      <c r="AH47">
        <v>0</v>
      </c>
      <c r="AI47">
        <v>150</v>
      </c>
      <c r="AJ47">
        <v>0</v>
      </c>
      <c r="AK47">
        <v>0</v>
      </c>
      <c r="AL47">
        <v>48.2</v>
      </c>
      <c r="AM47">
        <v>211.28</v>
      </c>
      <c r="AN47">
        <v>100</v>
      </c>
      <c r="AO47">
        <v>48.2</v>
      </c>
    </row>
    <row r="48" spans="1:41">
      <c r="A48" t="s">
        <v>364</v>
      </c>
      <c r="G48" t="s">
        <v>90</v>
      </c>
      <c r="H48" s="73">
        <v>97.360000000000014</v>
      </c>
      <c r="I48" s="46">
        <v>0</v>
      </c>
      <c r="J48" s="46">
        <v>2.85</v>
      </c>
      <c r="K48" s="46">
        <v>24.1</v>
      </c>
      <c r="L48" s="46">
        <v>8.11</v>
      </c>
      <c r="M48" s="74">
        <v>0</v>
      </c>
      <c r="N48" s="73">
        <v>211.28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6.18</v>
      </c>
      <c r="X48">
        <v>24.1</v>
      </c>
      <c r="Y48">
        <v>0</v>
      </c>
      <c r="Z48">
        <v>0</v>
      </c>
      <c r="AA48">
        <v>100</v>
      </c>
      <c r="AB48">
        <v>0</v>
      </c>
      <c r="AC48">
        <v>0.96</v>
      </c>
      <c r="AD48">
        <v>1.93</v>
      </c>
      <c r="AE48">
        <v>0</v>
      </c>
      <c r="AF48">
        <v>100</v>
      </c>
      <c r="AG48">
        <v>2.85</v>
      </c>
      <c r="AH48">
        <v>0</v>
      </c>
      <c r="AI48">
        <v>150</v>
      </c>
      <c r="AJ48">
        <v>0</v>
      </c>
      <c r="AK48">
        <v>0</v>
      </c>
      <c r="AL48">
        <v>48.2</v>
      </c>
      <c r="AM48">
        <v>211.28</v>
      </c>
      <c r="AN48">
        <v>100</v>
      </c>
      <c r="AO48">
        <v>48.2</v>
      </c>
    </row>
    <row r="49" spans="1:41">
      <c r="A49" t="s">
        <v>365</v>
      </c>
      <c r="G49" t="s">
        <v>91</v>
      </c>
      <c r="H49" s="73">
        <v>97.360000000000014</v>
      </c>
      <c r="I49" s="46">
        <v>0</v>
      </c>
      <c r="J49" s="46">
        <v>2.85</v>
      </c>
      <c r="K49" s="46">
        <v>24.1</v>
      </c>
      <c r="L49" s="46">
        <v>7.79</v>
      </c>
      <c r="M49" s="74">
        <v>0</v>
      </c>
      <c r="N49" s="73">
        <v>211.28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5.86</v>
      </c>
      <c r="X49">
        <v>24.1</v>
      </c>
      <c r="Y49">
        <v>0</v>
      </c>
      <c r="Z49">
        <v>0</v>
      </c>
      <c r="AA49">
        <v>100</v>
      </c>
      <c r="AB49">
        <v>0</v>
      </c>
      <c r="AC49">
        <v>0.96</v>
      </c>
      <c r="AD49">
        <v>1.93</v>
      </c>
      <c r="AE49">
        <v>0</v>
      </c>
      <c r="AF49">
        <v>100</v>
      </c>
      <c r="AG49">
        <v>2.85</v>
      </c>
      <c r="AH49">
        <v>0</v>
      </c>
      <c r="AI49">
        <v>150</v>
      </c>
      <c r="AJ49">
        <v>0</v>
      </c>
      <c r="AK49">
        <v>0</v>
      </c>
      <c r="AL49">
        <v>48.2</v>
      </c>
      <c r="AM49">
        <v>211.28</v>
      </c>
      <c r="AN49">
        <v>100</v>
      </c>
      <c r="AO49">
        <v>48.2</v>
      </c>
    </row>
    <row r="50" spans="1:41">
      <c r="A50" t="s">
        <v>366</v>
      </c>
      <c r="G50" t="s">
        <v>92</v>
      </c>
      <c r="H50" s="73">
        <v>97.360000000000014</v>
      </c>
      <c r="I50" s="46">
        <v>0</v>
      </c>
      <c r="J50" s="46">
        <v>2.85</v>
      </c>
      <c r="K50" s="46">
        <v>24.1</v>
      </c>
      <c r="L50" s="46">
        <v>8.0299999999999994</v>
      </c>
      <c r="M50" s="74">
        <v>0</v>
      </c>
      <c r="N50" s="73">
        <v>211.28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6.1</v>
      </c>
      <c r="X50">
        <v>24.1</v>
      </c>
      <c r="Y50">
        <v>0</v>
      </c>
      <c r="Z50">
        <v>0</v>
      </c>
      <c r="AA50">
        <v>100</v>
      </c>
      <c r="AB50">
        <v>0</v>
      </c>
      <c r="AC50">
        <v>0.96</v>
      </c>
      <c r="AD50">
        <v>1.93</v>
      </c>
      <c r="AE50">
        <v>0</v>
      </c>
      <c r="AF50">
        <v>100</v>
      </c>
      <c r="AG50">
        <v>2.85</v>
      </c>
      <c r="AH50">
        <v>0</v>
      </c>
      <c r="AI50">
        <v>150</v>
      </c>
      <c r="AJ50">
        <v>0</v>
      </c>
      <c r="AK50">
        <v>0</v>
      </c>
      <c r="AL50">
        <v>48.2</v>
      </c>
      <c r="AM50">
        <v>211.28</v>
      </c>
      <c r="AN50">
        <v>100</v>
      </c>
      <c r="AO50">
        <v>48.2</v>
      </c>
    </row>
    <row r="51" spans="1:41">
      <c r="A51" t="s">
        <v>367</v>
      </c>
      <c r="G51" t="s">
        <v>93</v>
      </c>
      <c r="H51" s="73">
        <v>97.360000000000014</v>
      </c>
      <c r="I51" s="46">
        <v>0</v>
      </c>
      <c r="J51" s="46">
        <v>2.85</v>
      </c>
      <c r="K51" s="46">
        <v>24.1</v>
      </c>
      <c r="L51" s="46">
        <v>8.26</v>
      </c>
      <c r="M51" s="74">
        <v>0</v>
      </c>
      <c r="N51" s="73">
        <v>211.28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6.33</v>
      </c>
      <c r="X51">
        <v>24.1</v>
      </c>
      <c r="Y51">
        <v>0</v>
      </c>
      <c r="Z51">
        <v>0</v>
      </c>
      <c r="AA51">
        <v>100</v>
      </c>
      <c r="AB51">
        <v>0</v>
      </c>
      <c r="AC51">
        <v>0.96</v>
      </c>
      <c r="AD51">
        <v>1.93</v>
      </c>
      <c r="AE51">
        <v>0</v>
      </c>
      <c r="AF51">
        <v>100</v>
      </c>
      <c r="AG51">
        <v>2.85</v>
      </c>
      <c r="AH51">
        <v>0</v>
      </c>
      <c r="AI51">
        <v>150</v>
      </c>
      <c r="AJ51">
        <v>0</v>
      </c>
      <c r="AK51">
        <v>0</v>
      </c>
      <c r="AL51">
        <v>48.2</v>
      </c>
      <c r="AM51">
        <v>211.28</v>
      </c>
      <c r="AN51">
        <v>100</v>
      </c>
      <c r="AO51">
        <v>48.2</v>
      </c>
    </row>
    <row r="52" spans="1:41">
      <c r="A52" t="s">
        <v>368</v>
      </c>
      <c r="G52" t="s">
        <v>94</v>
      </c>
      <c r="H52" s="73">
        <v>97.360000000000014</v>
      </c>
      <c r="I52" s="46">
        <v>0</v>
      </c>
      <c r="J52" s="46">
        <v>2.85</v>
      </c>
      <c r="K52" s="46">
        <v>24.1</v>
      </c>
      <c r="L52" s="46">
        <v>8.41</v>
      </c>
      <c r="M52" s="74">
        <v>0</v>
      </c>
      <c r="N52" s="73">
        <v>211.28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6.48</v>
      </c>
      <c r="X52">
        <v>24.1</v>
      </c>
      <c r="Y52">
        <v>0</v>
      </c>
      <c r="Z52">
        <v>0</v>
      </c>
      <c r="AA52">
        <v>100</v>
      </c>
      <c r="AB52">
        <v>0</v>
      </c>
      <c r="AC52">
        <v>0.96</v>
      </c>
      <c r="AD52">
        <v>1.93</v>
      </c>
      <c r="AE52">
        <v>0</v>
      </c>
      <c r="AF52">
        <v>100</v>
      </c>
      <c r="AG52">
        <v>2.85</v>
      </c>
      <c r="AH52">
        <v>0</v>
      </c>
      <c r="AI52">
        <v>150</v>
      </c>
      <c r="AJ52">
        <v>0</v>
      </c>
      <c r="AK52">
        <v>0</v>
      </c>
      <c r="AL52">
        <v>48.2</v>
      </c>
      <c r="AM52">
        <v>211.28</v>
      </c>
      <c r="AN52">
        <v>100</v>
      </c>
      <c r="AO52">
        <v>48.2</v>
      </c>
    </row>
    <row r="53" spans="1:41">
      <c r="A53" t="s">
        <v>402</v>
      </c>
      <c r="G53" t="s">
        <v>95</v>
      </c>
      <c r="H53" s="73">
        <v>97.360000000000014</v>
      </c>
      <c r="I53" s="46">
        <v>0</v>
      </c>
      <c r="J53" s="46">
        <v>2.85</v>
      </c>
      <c r="K53" s="46">
        <v>24.1</v>
      </c>
      <c r="L53" s="46">
        <v>8.24</v>
      </c>
      <c r="M53" s="74">
        <v>0</v>
      </c>
      <c r="N53" s="73">
        <v>211.28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6.31</v>
      </c>
      <c r="X53">
        <v>24.1</v>
      </c>
      <c r="Y53">
        <v>0</v>
      </c>
      <c r="Z53">
        <v>0</v>
      </c>
      <c r="AA53">
        <v>100</v>
      </c>
      <c r="AB53">
        <v>0</v>
      </c>
      <c r="AC53">
        <v>0.96</v>
      </c>
      <c r="AD53">
        <v>1.93</v>
      </c>
      <c r="AE53">
        <v>0</v>
      </c>
      <c r="AF53">
        <v>100</v>
      </c>
      <c r="AG53">
        <v>2.85</v>
      </c>
      <c r="AH53">
        <v>0</v>
      </c>
      <c r="AI53">
        <v>150</v>
      </c>
      <c r="AJ53">
        <v>0</v>
      </c>
      <c r="AK53">
        <v>0</v>
      </c>
      <c r="AL53">
        <v>48.2</v>
      </c>
      <c r="AM53">
        <v>211.28</v>
      </c>
      <c r="AN53">
        <v>100</v>
      </c>
      <c r="AO53">
        <v>48.2</v>
      </c>
    </row>
    <row r="54" spans="1:41">
      <c r="A54" t="s">
        <v>401</v>
      </c>
      <c r="G54" t="s">
        <v>96</v>
      </c>
      <c r="H54" s="73">
        <v>97.360000000000014</v>
      </c>
      <c r="I54" s="46">
        <v>0</v>
      </c>
      <c r="J54" s="46">
        <v>2.85</v>
      </c>
      <c r="K54" s="46">
        <v>24.1</v>
      </c>
      <c r="L54" s="46">
        <v>8.370000000000001</v>
      </c>
      <c r="M54" s="74">
        <v>0</v>
      </c>
      <c r="N54" s="73">
        <v>211.28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6.44</v>
      </c>
      <c r="X54">
        <v>24.1</v>
      </c>
      <c r="Y54">
        <v>0</v>
      </c>
      <c r="Z54">
        <v>0</v>
      </c>
      <c r="AA54">
        <v>100</v>
      </c>
      <c r="AB54">
        <v>0</v>
      </c>
      <c r="AC54">
        <v>0.96</v>
      </c>
      <c r="AD54">
        <v>1.93</v>
      </c>
      <c r="AE54">
        <v>0</v>
      </c>
      <c r="AF54">
        <v>100</v>
      </c>
      <c r="AG54">
        <v>2.85</v>
      </c>
      <c r="AH54">
        <v>0</v>
      </c>
      <c r="AI54">
        <v>150</v>
      </c>
      <c r="AJ54">
        <v>0</v>
      </c>
      <c r="AK54">
        <v>0</v>
      </c>
      <c r="AL54">
        <v>48.2</v>
      </c>
      <c r="AM54">
        <v>211.28</v>
      </c>
      <c r="AN54">
        <v>100</v>
      </c>
      <c r="AO54">
        <v>48.2</v>
      </c>
    </row>
    <row r="55" spans="1:41">
      <c r="A55" t="s">
        <v>403</v>
      </c>
      <c r="G55" t="s">
        <v>97</v>
      </c>
      <c r="H55" s="73">
        <v>97.360000000000014</v>
      </c>
      <c r="I55" s="46">
        <v>0</v>
      </c>
      <c r="J55" s="46">
        <v>2.85</v>
      </c>
      <c r="K55" s="46">
        <v>24.1</v>
      </c>
      <c r="L55" s="46">
        <v>8.43</v>
      </c>
      <c r="M55" s="74">
        <v>0</v>
      </c>
      <c r="N55" s="73">
        <v>211.28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6.5</v>
      </c>
      <c r="X55">
        <v>24.1</v>
      </c>
      <c r="Y55">
        <v>0</v>
      </c>
      <c r="Z55">
        <v>0</v>
      </c>
      <c r="AA55">
        <v>100</v>
      </c>
      <c r="AB55">
        <v>0</v>
      </c>
      <c r="AC55">
        <v>0.96</v>
      </c>
      <c r="AD55">
        <v>1.93</v>
      </c>
      <c r="AE55">
        <v>0</v>
      </c>
      <c r="AF55">
        <v>100</v>
      </c>
      <c r="AG55">
        <v>2.85</v>
      </c>
      <c r="AH55">
        <v>0</v>
      </c>
      <c r="AI55">
        <v>150</v>
      </c>
      <c r="AJ55">
        <v>0</v>
      </c>
      <c r="AK55">
        <v>0</v>
      </c>
      <c r="AL55">
        <v>48.2</v>
      </c>
      <c r="AM55">
        <v>211.28</v>
      </c>
      <c r="AN55">
        <v>100</v>
      </c>
      <c r="AO55">
        <v>48.2</v>
      </c>
    </row>
    <row r="56" spans="1:41">
      <c r="A56" t="s">
        <v>403</v>
      </c>
      <c r="G56" t="s">
        <v>98</v>
      </c>
      <c r="H56" s="73">
        <v>97.360000000000014</v>
      </c>
      <c r="I56" s="46">
        <v>0</v>
      </c>
      <c r="J56" s="46">
        <v>2.85</v>
      </c>
      <c r="K56" s="46">
        <v>24.1</v>
      </c>
      <c r="L56" s="46">
        <v>7.4399999999999995</v>
      </c>
      <c r="M56" s="74">
        <v>0</v>
      </c>
      <c r="N56" s="73">
        <v>211.28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5.51</v>
      </c>
      <c r="X56">
        <v>24.1</v>
      </c>
      <c r="Y56">
        <v>0</v>
      </c>
      <c r="Z56">
        <v>0</v>
      </c>
      <c r="AA56">
        <v>100</v>
      </c>
      <c r="AB56">
        <v>0</v>
      </c>
      <c r="AC56">
        <v>0.96</v>
      </c>
      <c r="AD56">
        <v>1.93</v>
      </c>
      <c r="AE56">
        <v>0</v>
      </c>
      <c r="AF56">
        <v>100</v>
      </c>
      <c r="AG56">
        <v>2.85</v>
      </c>
      <c r="AH56">
        <v>0</v>
      </c>
      <c r="AI56">
        <v>150</v>
      </c>
      <c r="AJ56">
        <v>0</v>
      </c>
      <c r="AK56">
        <v>0</v>
      </c>
      <c r="AL56">
        <v>48.2</v>
      </c>
      <c r="AM56">
        <v>211.28</v>
      </c>
      <c r="AN56">
        <v>100</v>
      </c>
      <c r="AO56">
        <v>48.2</v>
      </c>
    </row>
    <row r="57" spans="1:41">
      <c r="G57" t="s">
        <v>99</v>
      </c>
      <c r="H57" s="73">
        <v>97.360000000000014</v>
      </c>
      <c r="I57" s="46">
        <v>0</v>
      </c>
      <c r="J57" s="46">
        <v>2.85</v>
      </c>
      <c r="K57" s="46">
        <v>24.1</v>
      </c>
      <c r="L57" s="46">
        <v>7.8599999999999994</v>
      </c>
      <c r="M57" s="74">
        <v>0</v>
      </c>
      <c r="N57" s="73">
        <v>211.28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5.93</v>
      </c>
      <c r="X57">
        <v>24.1</v>
      </c>
      <c r="Y57">
        <v>0</v>
      </c>
      <c r="Z57">
        <v>0</v>
      </c>
      <c r="AA57">
        <v>100</v>
      </c>
      <c r="AB57">
        <v>0</v>
      </c>
      <c r="AC57">
        <v>0.96</v>
      </c>
      <c r="AD57">
        <v>1.93</v>
      </c>
      <c r="AE57">
        <v>0</v>
      </c>
      <c r="AF57">
        <v>100</v>
      </c>
      <c r="AG57">
        <v>2.85</v>
      </c>
      <c r="AH57">
        <v>0</v>
      </c>
      <c r="AI57">
        <v>150</v>
      </c>
      <c r="AJ57">
        <v>0</v>
      </c>
      <c r="AK57">
        <v>0</v>
      </c>
      <c r="AL57">
        <v>48.2</v>
      </c>
      <c r="AM57">
        <v>211.28</v>
      </c>
      <c r="AN57">
        <v>100</v>
      </c>
      <c r="AO57">
        <v>48.2</v>
      </c>
    </row>
    <row r="58" spans="1:41">
      <c r="G58" t="s">
        <v>100</v>
      </c>
      <c r="H58" s="73">
        <v>97.360000000000014</v>
      </c>
      <c r="I58" s="46">
        <v>0</v>
      </c>
      <c r="J58" s="46">
        <v>2.85</v>
      </c>
      <c r="K58" s="46">
        <v>24.1</v>
      </c>
      <c r="L58" s="46">
        <v>7.51</v>
      </c>
      <c r="M58" s="74">
        <v>0</v>
      </c>
      <c r="N58" s="73">
        <v>211.28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5.58</v>
      </c>
      <c r="X58">
        <v>24.1</v>
      </c>
      <c r="Y58">
        <v>0</v>
      </c>
      <c r="Z58">
        <v>0</v>
      </c>
      <c r="AA58">
        <v>100</v>
      </c>
      <c r="AB58">
        <v>0</v>
      </c>
      <c r="AC58">
        <v>0.96</v>
      </c>
      <c r="AD58">
        <v>1.93</v>
      </c>
      <c r="AE58">
        <v>0</v>
      </c>
      <c r="AF58">
        <v>100</v>
      </c>
      <c r="AG58">
        <v>2.85</v>
      </c>
      <c r="AH58">
        <v>0</v>
      </c>
      <c r="AI58">
        <v>150</v>
      </c>
      <c r="AJ58">
        <v>0</v>
      </c>
      <c r="AK58">
        <v>0</v>
      </c>
      <c r="AL58">
        <v>48.2</v>
      </c>
      <c r="AM58">
        <v>211.28</v>
      </c>
      <c r="AN58">
        <v>100</v>
      </c>
      <c r="AO58">
        <v>48.2</v>
      </c>
    </row>
    <row r="59" spans="1:41">
      <c r="G59" t="s">
        <v>101</v>
      </c>
      <c r="H59" s="73">
        <v>97.360000000000014</v>
      </c>
      <c r="I59" s="46">
        <v>0</v>
      </c>
      <c r="J59" s="46">
        <v>2.85</v>
      </c>
      <c r="K59" s="46">
        <v>24.1</v>
      </c>
      <c r="L59" s="46">
        <v>7.1899999999999995</v>
      </c>
      <c r="M59" s="74">
        <v>0</v>
      </c>
      <c r="N59" s="73">
        <v>211.28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5.26</v>
      </c>
      <c r="X59">
        <v>24.1</v>
      </c>
      <c r="Y59">
        <v>0</v>
      </c>
      <c r="Z59">
        <v>0</v>
      </c>
      <c r="AA59">
        <v>100</v>
      </c>
      <c r="AB59">
        <v>0</v>
      </c>
      <c r="AC59">
        <v>0.96</v>
      </c>
      <c r="AD59">
        <v>1.93</v>
      </c>
      <c r="AE59">
        <v>0</v>
      </c>
      <c r="AF59">
        <v>100</v>
      </c>
      <c r="AG59">
        <v>2.85</v>
      </c>
      <c r="AH59">
        <v>0</v>
      </c>
      <c r="AI59">
        <v>150</v>
      </c>
      <c r="AJ59">
        <v>0</v>
      </c>
      <c r="AK59">
        <v>0</v>
      </c>
      <c r="AL59">
        <v>48.2</v>
      </c>
      <c r="AM59">
        <v>211.28</v>
      </c>
      <c r="AN59">
        <v>100</v>
      </c>
      <c r="AO59">
        <v>48.2</v>
      </c>
    </row>
    <row r="60" spans="1:41">
      <c r="G60" t="s">
        <v>102</v>
      </c>
      <c r="H60" s="73">
        <v>97.360000000000014</v>
      </c>
      <c r="I60" s="46">
        <v>0</v>
      </c>
      <c r="J60" s="46">
        <v>2.85</v>
      </c>
      <c r="K60" s="46">
        <v>24.1</v>
      </c>
      <c r="L60" s="46">
        <v>7.08</v>
      </c>
      <c r="M60" s="74">
        <v>0</v>
      </c>
      <c r="N60" s="73">
        <v>211.28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5.15</v>
      </c>
      <c r="X60">
        <v>24.1</v>
      </c>
      <c r="Y60">
        <v>0</v>
      </c>
      <c r="Z60">
        <v>0</v>
      </c>
      <c r="AA60">
        <v>100</v>
      </c>
      <c r="AB60">
        <v>0</v>
      </c>
      <c r="AC60">
        <v>0.96</v>
      </c>
      <c r="AD60">
        <v>1.93</v>
      </c>
      <c r="AE60">
        <v>0</v>
      </c>
      <c r="AF60">
        <v>100</v>
      </c>
      <c r="AG60">
        <v>2.85</v>
      </c>
      <c r="AH60">
        <v>0</v>
      </c>
      <c r="AI60">
        <v>150</v>
      </c>
      <c r="AJ60">
        <v>0</v>
      </c>
      <c r="AK60">
        <v>0</v>
      </c>
      <c r="AL60">
        <v>48.2</v>
      </c>
      <c r="AM60">
        <v>211.28</v>
      </c>
      <c r="AN60">
        <v>100</v>
      </c>
      <c r="AO60">
        <v>48.2</v>
      </c>
    </row>
    <row r="61" spans="1:41">
      <c r="G61" t="s">
        <v>103</v>
      </c>
      <c r="H61" s="73">
        <v>97.360000000000014</v>
      </c>
      <c r="I61" s="46">
        <v>0</v>
      </c>
      <c r="J61" s="46">
        <v>2.85</v>
      </c>
      <c r="K61" s="46">
        <v>24.1</v>
      </c>
      <c r="L61" s="46">
        <v>6.8999999999999995</v>
      </c>
      <c r="M61" s="74">
        <v>0</v>
      </c>
      <c r="N61" s="73">
        <v>211.28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4.97</v>
      </c>
      <c r="X61">
        <v>24.1</v>
      </c>
      <c r="Y61">
        <v>0</v>
      </c>
      <c r="Z61">
        <v>0</v>
      </c>
      <c r="AA61">
        <v>100</v>
      </c>
      <c r="AB61">
        <v>0</v>
      </c>
      <c r="AC61">
        <v>0.96</v>
      </c>
      <c r="AD61">
        <v>1.93</v>
      </c>
      <c r="AE61">
        <v>0</v>
      </c>
      <c r="AF61">
        <v>100</v>
      </c>
      <c r="AG61">
        <v>2.85</v>
      </c>
      <c r="AH61">
        <v>0</v>
      </c>
      <c r="AI61">
        <v>150</v>
      </c>
      <c r="AJ61">
        <v>0</v>
      </c>
      <c r="AK61">
        <v>0</v>
      </c>
      <c r="AL61">
        <v>48.2</v>
      </c>
      <c r="AM61">
        <v>211.28</v>
      </c>
      <c r="AN61">
        <v>100</v>
      </c>
      <c r="AO61">
        <v>48.2</v>
      </c>
    </row>
    <row r="62" spans="1:41">
      <c r="G62" t="s">
        <v>104</v>
      </c>
      <c r="H62" s="73">
        <v>97.360000000000014</v>
      </c>
      <c r="I62" s="46">
        <v>0</v>
      </c>
      <c r="J62" s="46">
        <v>2.85</v>
      </c>
      <c r="K62" s="46">
        <v>24.1</v>
      </c>
      <c r="L62" s="46">
        <v>5.86</v>
      </c>
      <c r="M62" s="74">
        <v>0</v>
      </c>
      <c r="N62" s="73">
        <v>211.28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3.93</v>
      </c>
      <c r="X62">
        <v>24.1</v>
      </c>
      <c r="Y62">
        <v>0</v>
      </c>
      <c r="Z62">
        <v>0</v>
      </c>
      <c r="AA62">
        <v>100</v>
      </c>
      <c r="AB62">
        <v>0</v>
      </c>
      <c r="AC62">
        <v>0.96</v>
      </c>
      <c r="AD62">
        <v>1.93</v>
      </c>
      <c r="AE62">
        <v>0</v>
      </c>
      <c r="AF62">
        <v>100</v>
      </c>
      <c r="AG62">
        <v>2.85</v>
      </c>
      <c r="AH62">
        <v>0</v>
      </c>
      <c r="AI62">
        <v>150</v>
      </c>
      <c r="AJ62">
        <v>0</v>
      </c>
      <c r="AK62">
        <v>0</v>
      </c>
      <c r="AL62">
        <v>48.2</v>
      </c>
      <c r="AM62">
        <v>211.28</v>
      </c>
      <c r="AN62">
        <v>100</v>
      </c>
      <c r="AO62">
        <v>48.2</v>
      </c>
    </row>
    <row r="63" spans="1:41">
      <c r="G63" t="s">
        <v>105</v>
      </c>
      <c r="H63" s="73">
        <v>97.360000000000014</v>
      </c>
      <c r="I63" s="46">
        <v>0</v>
      </c>
      <c r="J63" s="46">
        <v>2.85</v>
      </c>
      <c r="K63" s="46">
        <v>24.1</v>
      </c>
      <c r="L63" s="46">
        <v>6.09</v>
      </c>
      <c r="M63" s="74">
        <v>0</v>
      </c>
      <c r="N63" s="73">
        <v>211.28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4.16</v>
      </c>
      <c r="X63">
        <v>24.1</v>
      </c>
      <c r="Y63">
        <v>0</v>
      </c>
      <c r="Z63">
        <v>0</v>
      </c>
      <c r="AA63">
        <v>100</v>
      </c>
      <c r="AB63">
        <v>0</v>
      </c>
      <c r="AC63">
        <v>0.96</v>
      </c>
      <c r="AD63">
        <v>1.93</v>
      </c>
      <c r="AE63">
        <v>0</v>
      </c>
      <c r="AF63">
        <v>100</v>
      </c>
      <c r="AG63">
        <v>2.85</v>
      </c>
      <c r="AH63">
        <v>0</v>
      </c>
      <c r="AI63">
        <v>150</v>
      </c>
      <c r="AJ63">
        <v>0</v>
      </c>
      <c r="AK63">
        <v>0</v>
      </c>
      <c r="AL63">
        <v>48.2</v>
      </c>
      <c r="AM63">
        <v>211.28</v>
      </c>
      <c r="AN63">
        <v>100</v>
      </c>
      <c r="AO63">
        <v>48.2</v>
      </c>
    </row>
    <row r="64" spans="1:41">
      <c r="G64" t="s">
        <v>106</v>
      </c>
      <c r="H64" s="73">
        <v>97.360000000000014</v>
      </c>
      <c r="I64" s="46">
        <v>0</v>
      </c>
      <c r="J64" s="46">
        <v>2.85</v>
      </c>
      <c r="K64" s="46">
        <v>24.1</v>
      </c>
      <c r="L64" s="46">
        <v>5.2299999999999995</v>
      </c>
      <c r="M64" s="74">
        <v>0</v>
      </c>
      <c r="N64" s="73">
        <v>211.28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3.3</v>
      </c>
      <c r="X64">
        <v>24.1</v>
      </c>
      <c r="Y64">
        <v>0</v>
      </c>
      <c r="Z64">
        <v>0</v>
      </c>
      <c r="AA64">
        <v>100</v>
      </c>
      <c r="AB64">
        <v>0</v>
      </c>
      <c r="AC64">
        <v>0.96</v>
      </c>
      <c r="AD64">
        <v>1.93</v>
      </c>
      <c r="AE64">
        <v>0</v>
      </c>
      <c r="AF64">
        <v>100</v>
      </c>
      <c r="AG64">
        <v>2.85</v>
      </c>
      <c r="AH64">
        <v>0</v>
      </c>
      <c r="AI64">
        <v>150</v>
      </c>
      <c r="AJ64">
        <v>0</v>
      </c>
      <c r="AK64">
        <v>0</v>
      </c>
      <c r="AL64">
        <v>48.2</v>
      </c>
      <c r="AM64">
        <v>211.28</v>
      </c>
      <c r="AN64">
        <v>100</v>
      </c>
      <c r="AO64">
        <v>48.2</v>
      </c>
    </row>
    <row r="65" spans="7:41">
      <c r="G65" t="s">
        <v>107</v>
      </c>
      <c r="H65" s="73">
        <v>97.360000000000014</v>
      </c>
      <c r="I65" s="46">
        <v>0</v>
      </c>
      <c r="J65" s="46">
        <v>2.85</v>
      </c>
      <c r="K65" s="46">
        <v>24.1</v>
      </c>
      <c r="L65" s="46">
        <v>4.87</v>
      </c>
      <c r="M65" s="74">
        <v>0</v>
      </c>
      <c r="N65" s="73">
        <v>211.28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2.94</v>
      </c>
      <c r="X65">
        <v>24.1</v>
      </c>
      <c r="Y65">
        <v>0</v>
      </c>
      <c r="Z65">
        <v>0</v>
      </c>
      <c r="AA65">
        <v>100</v>
      </c>
      <c r="AB65">
        <v>0</v>
      </c>
      <c r="AC65">
        <v>0.96</v>
      </c>
      <c r="AD65">
        <v>1.93</v>
      </c>
      <c r="AE65">
        <v>0</v>
      </c>
      <c r="AF65">
        <v>100</v>
      </c>
      <c r="AG65">
        <v>2.85</v>
      </c>
      <c r="AH65">
        <v>0</v>
      </c>
      <c r="AI65">
        <v>150</v>
      </c>
      <c r="AJ65">
        <v>0</v>
      </c>
      <c r="AK65">
        <v>0</v>
      </c>
      <c r="AL65">
        <v>48.2</v>
      </c>
      <c r="AM65">
        <v>211.28</v>
      </c>
      <c r="AN65">
        <v>100</v>
      </c>
      <c r="AO65">
        <v>48.2</v>
      </c>
    </row>
    <row r="66" spans="7:41">
      <c r="G66" t="s">
        <v>108</v>
      </c>
      <c r="H66" s="73">
        <v>97.360000000000014</v>
      </c>
      <c r="I66" s="46">
        <v>0</v>
      </c>
      <c r="J66" s="46">
        <v>2.85</v>
      </c>
      <c r="K66" s="46">
        <v>20.25</v>
      </c>
      <c r="L66" s="46">
        <v>4.29</v>
      </c>
      <c r="M66" s="74">
        <v>0</v>
      </c>
      <c r="N66" s="73">
        <v>211.28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2.36</v>
      </c>
      <c r="X66">
        <v>20.25</v>
      </c>
      <c r="Y66">
        <v>0</v>
      </c>
      <c r="Z66">
        <v>0</v>
      </c>
      <c r="AA66">
        <v>100</v>
      </c>
      <c r="AB66">
        <v>0</v>
      </c>
      <c r="AC66">
        <v>0.96</v>
      </c>
      <c r="AD66">
        <v>1.93</v>
      </c>
      <c r="AE66">
        <v>0</v>
      </c>
      <c r="AF66">
        <v>100</v>
      </c>
      <c r="AG66">
        <v>2.85</v>
      </c>
      <c r="AH66">
        <v>0</v>
      </c>
      <c r="AI66">
        <v>150</v>
      </c>
      <c r="AJ66">
        <v>0</v>
      </c>
      <c r="AK66">
        <v>0</v>
      </c>
      <c r="AL66">
        <v>48.2</v>
      </c>
      <c r="AM66">
        <v>211.28</v>
      </c>
      <c r="AN66">
        <v>100</v>
      </c>
      <c r="AO66">
        <v>48.2</v>
      </c>
    </row>
    <row r="67" spans="7:41">
      <c r="G67" t="s">
        <v>109</v>
      </c>
      <c r="H67" s="73">
        <v>97.03</v>
      </c>
      <c r="I67" s="46">
        <v>0</v>
      </c>
      <c r="J67" s="46">
        <v>2.85</v>
      </c>
      <c r="K67" s="46">
        <v>16.39</v>
      </c>
      <c r="L67" s="46">
        <v>3.44</v>
      </c>
      <c r="M67" s="74">
        <v>0</v>
      </c>
      <c r="N67" s="73">
        <v>211.28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1.51</v>
      </c>
      <c r="X67">
        <v>16.39</v>
      </c>
      <c r="Y67">
        <v>0</v>
      </c>
      <c r="Z67">
        <v>0</v>
      </c>
      <c r="AA67">
        <v>100</v>
      </c>
      <c r="AB67">
        <v>0</v>
      </c>
      <c r="AC67">
        <v>0.63</v>
      </c>
      <c r="AD67">
        <v>1.93</v>
      </c>
      <c r="AE67">
        <v>0</v>
      </c>
      <c r="AF67">
        <v>100</v>
      </c>
      <c r="AG67">
        <v>2.85</v>
      </c>
      <c r="AH67">
        <v>0</v>
      </c>
      <c r="AI67">
        <v>150</v>
      </c>
      <c r="AJ67">
        <v>0</v>
      </c>
      <c r="AK67">
        <v>0</v>
      </c>
      <c r="AL67">
        <v>48.2</v>
      </c>
      <c r="AM67">
        <v>211.28</v>
      </c>
      <c r="AN67">
        <v>100</v>
      </c>
      <c r="AO67">
        <v>48.2</v>
      </c>
    </row>
    <row r="68" spans="7:41">
      <c r="G68" t="s">
        <v>110</v>
      </c>
      <c r="H68" s="73">
        <v>97.03</v>
      </c>
      <c r="I68" s="46">
        <v>0</v>
      </c>
      <c r="J68" s="46">
        <v>2.85</v>
      </c>
      <c r="K68" s="46">
        <v>12.53</v>
      </c>
      <c r="L68" s="46">
        <v>3.12</v>
      </c>
      <c r="M68" s="74">
        <v>0</v>
      </c>
      <c r="N68" s="73">
        <v>211.28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1.19</v>
      </c>
      <c r="X68">
        <v>12.53</v>
      </c>
      <c r="Y68">
        <v>0</v>
      </c>
      <c r="Z68">
        <v>0</v>
      </c>
      <c r="AA68">
        <v>100</v>
      </c>
      <c r="AB68">
        <v>0</v>
      </c>
      <c r="AC68">
        <v>0.63</v>
      </c>
      <c r="AD68">
        <v>1.93</v>
      </c>
      <c r="AE68">
        <v>0</v>
      </c>
      <c r="AF68">
        <v>100</v>
      </c>
      <c r="AG68">
        <v>2.85</v>
      </c>
      <c r="AH68">
        <v>0</v>
      </c>
      <c r="AI68">
        <v>150</v>
      </c>
      <c r="AJ68">
        <v>0</v>
      </c>
      <c r="AK68">
        <v>0</v>
      </c>
      <c r="AL68">
        <v>48.2</v>
      </c>
      <c r="AM68">
        <v>211.28</v>
      </c>
      <c r="AN68">
        <v>100</v>
      </c>
      <c r="AO68">
        <v>48.2</v>
      </c>
    </row>
    <row r="69" spans="7:41">
      <c r="G69" t="s">
        <v>111</v>
      </c>
      <c r="H69" s="73">
        <v>97.03</v>
      </c>
      <c r="I69" s="46">
        <v>0</v>
      </c>
      <c r="J69" s="46">
        <v>2.85</v>
      </c>
      <c r="K69" s="46">
        <v>0</v>
      </c>
      <c r="L69" s="46">
        <v>2.98</v>
      </c>
      <c r="M69" s="74">
        <v>0</v>
      </c>
      <c r="N69" s="73">
        <v>211.28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1.05</v>
      </c>
      <c r="X69">
        <v>0</v>
      </c>
      <c r="Y69">
        <v>0</v>
      </c>
      <c r="Z69">
        <v>0</v>
      </c>
      <c r="AA69">
        <v>100</v>
      </c>
      <c r="AB69">
        <v>0</v>
      </c>
      <c r="AC69">
        <v>0.63</v>
      </c>
      <c r="AD69">
        <v>1.93</v>
      </c>
      <c r="AE69">
        <v>0</v>
      </c>
      <c r="AF69">
        <v>100</v>
      </c>
      <c r="AG69">
        <v>2.85</v>
      </c>
      <c r="AH69">
        <v>0</v>
      </c>
      <c r="AI69">
        <v>150</v>
      </c>
      <c r="AJ69">
        <v>0</v>
      </c>
      <c r="AK69">
        <v>0</v>
      </c>
      <c r="AL69">
        <v>48.2</v>
      </c>
      <c r="AM69">
        <v>211.28</v>
      </c>
      <c r="AN69">
        <v>100</v>
      </c>
      <c r="AO69">
        <v>48.2</v>
      </c>
    </row>
    <row r="70" spans="7:41">
      <c r="G70" t="s">
        <v>112</v>
      </c>
      <c r="H70" s="73">
        <v>97.03</v>
      </c>
      <c r="I70" s="46">
        <v>0</v>
      </c>
      <c r="J70" s="46">
        <v>2.85</v>
      </c>
      <c r="K70" s="46">
        <v>0</v>
      </c>
      <c r="L70" s="46">
        <v>2.69</v>
      </c>
      <c r="M70" s="74">
        <v>0</v>
      </c>
      <c r="N70" s="73">
        <v>211.28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0.76</v>
      </c>
      <c r="X70">
        <v>0</v>
      </c>
      <c r="Y70">
        <v>0</v>
      </c>
      <c r="Z70">
        <v>0</v>
      </c>
      <c r="AA70">
        <v>100</v>
      </c>
      <c r="AB70">
        <v>0</v>
      </c>
      <c r="AC70">
        <v>0.63</v>
      </c>
      <c r="AD70">
        <v>1.93</v>
      </c>
      <c r="AE70">
        <v>0</v>
      </c>
      <c r="AF70">
        <v>100</v>
      </c>
      <c r="AG70">
        <v>2.85</v>
      </c>
      <c r="AH70">
        <v>0</v>
      </c>
      <c r="AI70">
        <v>150</v>
      </c>
      <c r="AJ70">
        <v>0</v>
      </c>
      <c r="AK70">
        <v>0</v>
      </c>
      <c r="AL70">
        <v>48.2</v>
      </c>
      <c r="AM70">
        <v>211.28</v>
      </c>
      <c r="AN70">
        <v>100</v>
      </c>
      <c r="AO70">
        <v>48.2</v>
      </c>
    </row>
    <row r="71" spans="7:41">
      <c r="G71" t="s">
        <v>113</v>
      </c>
      <c r="H71" s="73">
        <v>96.98</v>
      </c>
      <c r="I71" s="46">
        <v>0</v>
      </c>
      <c r="J71" s="46">
        <v>2.94</v>
      </c>
      <c r="K71" s="46">
        <v>0</v>
      </c>
      <c r="L71" s="46">
        <v>2.39</v>
      </c>
      <c r="M71" s="74">
        <v>0</v>
      </c>
      <c r="N71" s="73">
        <v>211.28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0.46</v>
      </c>
      <c r="X71">
        <v>0</v>
      </c>
      <c r="Y71">
        <v>0</v>
      </c>
      <c r="Z71">
        <v>0</v>
      </c>
      <c r="AA71">
        <v>100</v>
      </c>
      <c r="AB71">
        <v>0</v>
      </c>
      <c r="AC71">
        <v>0.57999999999999996</v>
      </c>
      <c r="AD71">
        <v>1.93</v>
      </c>
      <c r="AE71">
        <v>0</v>
      </c>
      <c r="AF71">
        <v>100</v>
      </c>
      <c r="AG71">
        <v>2.94</v>
      </c>
      <c r="AH71">
        <v>0</v>
      </c>
      <c r="AI71">
        <v>150</v>
      </c>
      <c r="AJ71">
        <v>144.62</v>
      </c>
      <c r="AK71">
        <v>0</v>
      </c>
      <c r="AL71">
        <v>48.2</v>
      </c>
      <c r="AM71">
        <v>211.28</v>
      </c>
      <c r="AN71">
        <v>100</v>
      </c>
      <c r="AO71">
        <v>48.2</v>
      </c>
    </row>
    <row r="72" spans="7:41">
      <c r="G72" t="s">
        <v>114</v>
      </c>
      <c r="H72" s="73">
        <v>96.98</v>
      </c>
      <c r="I72" s="46">
        <v>0</v>
      </c>
      <c r="J72" s="46">
        <v>2.94</v>
      </c>
      <c r="K72" s="46">
        <v>0</v>
      </c>
      <c r="L72" s="46">
        <v>2.16</v>
      </c>
      <c r="M72" s="74">
        <v>0</v>
      </c>
      <c r="N72" s="73">
        <v>211.28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0.23</v>
      </c>
      <c r="X72">
        <v>0</v>
      </c>
      <c r="Y72">
        <v>0</v>
      </c>
      <c r="Z72">
        <v>0</v>
      </c>
      <c r="AA72">
        <v>100</v>
      </c>
      <c r="AB72">
        <v>0</v>
      </c>
      <c r="AC72">
        <v>0.57999999999999996</v>
      </c>
      <c r="AD72">
        <v>1.93</v>
      </c>
      <c r="AE72">
        <v>0</v>
      </c>
      <c r="AF72">
        <v>100</v>
      </c>
      <c r="AG72">
        <v>2.94</v>
      </c>
      <c r="AH72">
        <v>0</v>
      </c>
      <c r="AI72">
        <v>150</v>
      </c>
      <c r="AJ72">
        <v>144.62</v>
      </c>
      <c r="AK72">
        <v>0</v>
      </c>
      <c r="AL72">
        <v>48.2</v>
      </c>
      <c r="AM72">
        <v>211.28</v>
      </c>
      <c r="AN72">
        <v>100</v>
      </c>
      <c r="AO72">
        <v>48.2</v>
      </c>
    </row>
    <row r="73" spans="7:41">
      <c r="G73" t="s">
        <v>115</v>
      </c>
      <c r="H73" s="73">
        <v>96.98</v>
      </c>
      <c r="I73" s="46">
        <v>0</v>
      </c>
      <c r="J73" s="46">
        <v>2.94</v>
      </c>
      <c r="K73" s="46">
        <v>0</v>
      </c>
      <c r="L73" s="46">
        <v>2.0499999999999998</v>
      </c>
      <c r="M73" s="74">
        <v>0</v>
      </c>
      <c r="N73" s="73">
        <v>211.28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0.12</v>
      </c>
      <c r="X73">
        <v>0</v>
      </c>
      <c r="Y73">
        <v>0</v>
      </c>
      <c r="Z73">
        <v>0</v>
      </c>
      <c r="AA73">
        <v>100</v>
      </c>
      <c r="AB73">
        <v>0</v>
      </c>
      <c r="AC73">
        <v>0.57999999999999996</v>
      </c>
      <c r="AD73">
        <v>1.93</v>
      </c>
      <c r="AE73">
        <v>0</v>
      </c>
      <c r="AF73">
        <v>100</v>
      </c>
      <c r="AG73">
        <v>2.94</v>
      </c>
      <c r="AH73">
        <v>0</v>
      </c>
      <c r="AI73">
        <v>150</v>
      </c>
      <c r="AJ73">
        <v>144.62</v>
      </c>
      <c r="AK73">
        <v>0</v>
      </c>
      <c r="AL73">
        <v>48.2</v>
      </c>
      <c r="AM73">
        <v>211.28</v>
      </c>
      <c r="AN73">
        <v>100</v>
      </c>
      <c r="AO73">
        <v>48.2</v>
      </c>
    </row>
    <row r="74" spans="7:41">
      <c r="G74" t="s">
        <v>116</v>
      </c>
      <c r="H74" s="73">
        <v>96.98</v>
      </c>
      <c r="I74" s="46">
        <v>0</v>
      </c>
      <c r="J74" s="46">
        <v>2.94</v>
      </c>
      <c r="K74" s="46">
        <v>0</v>
      </c>
      <c r="L74" s="46">
        <v>1.93</v>
      </c>
      <c r="M74" s="74">
        <v>0</v>
      </c>
      <c r="N74" s="73">
        <v>211.28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100</v>
      </c>
      <c r="AB74">
        <v>0</v>
      </c>
      <c r="AC74">
        <v>0.57999999999999996</v>
      </c>
      <c r="AD74">
        <v>1.93</v>
      </c>
      <c r="AE74">
        <v>0</v>
      </c>
      <c r="AF74">
        <v>100</v>
      </c>
      <c r="AG74">
        <v>2.94</v>
      </c>
      <c r="AH74">
        <v>0</v>
      </c>
      <c r="AI74">
        <v>150</v>
      </c>
      <c r="AJ74">
        <v>144.62</v>
      </c>
      <c r="AK74">
        <v>0</v>
      </c>
      <c r="AL74">
        <v>48.2</v>
      </c>
      <c r="AM74">
        <v>211.28</v>
      </c>
      <c r="AN74">
        <v>100</v>
      </c>
      <c r="AO74">
        <v>48.2</v>
      </c>
    </row>
    <row r="75" spans="7:41">
      <c r="G75" t="s">
        <v>117</v>
      </c>
      <c r="H75" s="73">
        <v>97.03</v>
      </c>
      <c r="I75" s="46">
        <v>0</v>
      </c>
      <c r="J75" s="46">
        <v>2.94</v>
      </c>
      <c r="K75" s="46">
        <v>0</v>
      </c>
      <c r="L75" s="46">
        <v>1.93</v>
      </c>
      <c r="M75" s="74">
        <v>0</v>
      </c>
      <c r="N75" s="73">
        <v>156.51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25</v>
      </c>
      <c r="Z75">
        <v>100</v>
      </c>
      <c r="AA75">
        <v>0</v>
      </c>
      <c r="AB75">
        <v>55</v>
      </c>
      <c r="AC75">
        <v>0.63</v>
      </c>
      <c r="AD75">
        <v>1.93</v>
      </c>
      <c r="AE75">
        <v>0</v>
      </c>
      <c r="AF75">
        <v>100</v>
      </c>
      <c r="AG75">
        <v>2.94</v>
      </c>
      <c r="AH75">
        <v>0</v>
      </c>
      <c r="AI75">
        <v>150</v>
      </c>
      <c r="AJ75">
        <v>32.78</v>
      </c>
      <c r="AK75">
        <v>0</v>
      </c>
      <c r="AL75">
        <v>48.2</v>
      </c>
      <c r="AM75">
        <v>76.510000000000005</v>
      </c>
      <c r="AN75">
        <v>100</v>
      </c>
      <c r="AO75">
        <v>48.2</v>
      </c>
    </row>
    <row r="76" spans="7:41">
      <c r="G76" t="s">
        <v>118</v>
      </c>
      <c r="H76" s="73">
        <v>97.03</v>
      </c>
      <c r="I76" s="46">
        <v>0</v>
      </c>
      <c r="J76" s="46">
        <v>2.94</v>
      </c>
      <c r="K76" s="46">
        <v>0</v>
      </c>
      <c r="L76" s="46">
        <v>1.93</v>
      </c>
      <c r="M76" s="74">
        <v>0</v>
      </c>
      <c r="N76" s="73">
        <v>156.51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25</v>
      </c>
      <c r="Z76">
        <v>100</v>
      </c>
      <c r="AA76">
        <v>0</v>
      </c>
      <c r="AB76">
        <v>55</v>
      </c>
      <c r="AC76">
        <v>0.63</v>
      </c>
      <c r="AD76">
        <v>1.93</v>
      </c>
      <c r="AE76">
        <v>0</v>
      </c>
      <c r="AF76">
        <v>100</v>
      </c>
      <c r="AG76">
        <v>2.94</v>
      </c>
      <c r="AH76">
        <v>0</v>
      </c>
      <c r="AI76">
        <v>150</v>
      </c>
      <c r="AJ76">
        <v>32.78</v>
      </c>
      <c r="AK76">
        <v>0</v>
      </c>
      <c r="AL76">
        <v>48.2</v>
      </c>
      <c r="AM76">
        <v>76.510000000000005</v>
      </c>
      <c r="AN76">
        <v>100</v>
      </c>
      <c r="AO76">
        <v>48.2</v>
      </c>
    </row>
    <row r="77" spans="7:41">
      <c r="G77" t="s">
        <v>119</v>
      </c>
      <c r="H77" s="73">
        <v>97.03</v>
      </c>
      <c r="I77" s="46">
        <v>0</v>
      </c>
      <c r="J77" s="46">
        <v>2.94</v>
      </c>
      <c r="K77" s="46">
        <v>0</v>
      </c>
      <c r="L77" s="46">
        <v>1.93</v>
      </c>
      <c r="M77" s="74">
        <v>0</v>
      </c>
      <c r="N77" s="73">
        <v>156.51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25</v>
      </c>
      <c r="Z77">
        <v>100</v>
      </c>
      <c r="AA77">
        <v>0</v>
      </c>
      <c r="AB77">
        <v>55</v>
      </c>
      <c r="AC77">
        <v>0.63</v>
      </c>
      <c r="AD77">
        <v>1.93</v>
      </c>
      <c r="AE77">
        <v>0</v>
      </c>
      <c r="AF77">
        <v>100</v>
      </c>
      <c r="AG77">
        <v>2.94</v>
      </c>
      <c r="AH77">
        <v>0</v>
      </c>
      <c r="AI77">
        <v>150</v>
      </c>
      <c r="AJ77">
        <v>32.78</v>
      </c>
      <c r="AK77">
        <v>0</v>
      </c>
      <c r="AL77">
        <v>48.2</v>
      </c>
      <c r="AM77">
        <v>76.510000000000005</v>
      </c>
      <c r="AN77">
        <v>100</v>
      </c>
      <c r="AO77">
        <v>48.2</v>
      </c>
    </row>
    <row r="78" spans="7:41">
      <c r="G78" t="s">
        <v>120</v>
      </c>
      <c r="H78" s="73">
        <v>97.03</v>
      </c>
      <c r="I78" s="46">
        <v>0</v>
      </c>
      <c r="J78" s="46">
        <v>2.94</v>
      </c>
      <c r="K78" s="46">
        <v>0</v>
      </c>
      <c r="L78" s="46">
        <v>1.93</v>
      </c>
      <c r="M78" s="74">
        <v>0</v>
      </c>
      <c r="N78" s="73">
        <v>156.51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25</v>
      </c>
      <c r="Z78">
        <v>100</v>
      </c>
      <c r="AA78">
        <v>0</v>
      </c>
      <c r="AB78">
        <v>55</v>
      </c>
      <c r="AC78">
        <v>0.63</v>
      </c>
      <c r="AD78">
        <v>1.93</v>
      </c>
      <c r="AE78">
        <v>0</v>
      </c>
      <c r="AF78">
        <v>100</v>
      </c>
      <c r="AG78">
        <v>2.94</v>
      </c>
      <c r="AH78">
        <v>0</v>
      </c>
      <c r="AI78">
        <v>150</v>
      </c>
      <c r="AJ78">
        <v>32.78</v>
      </c>
      <c r="AK78">
        <v>0</v>
      </c>
      <c r="AL78">
        <v>48.2</v>
      </c>
      <c r="AM78">
        <v>76.510000000000005</v>
      </c>
      <c r="AN78">
        <v>100</v>
      </c>
      <c r="AO78">
        <v>48.2</v>
      </c>
    </row>
    <row r="79" spans="7:41">
      <c r="G79" t="s">
        <v>121</v>
      </c>
      <c r="H79" s="73">
        <v>97.03</v>
      </c>
      <c r="I79" s="46">
        <v>0</v>
      </c>
      <c r="J79" s="46">
        <v>2.94</v>
      </c>
      <c r="K79" s="46">
        <v>0</v>
      </c>
      <c r="L79" s="46">
        <v>1.93</v>
      </c>
      <c r="M79" s="74">
        <v>0</v>
      </c>
      <c r="N79" s="73">
        <v>156.51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25</v>
      </c>
      <c r="Z79">
        <v>100</v>
      </c>
      <c r="AA79">
        <v>0</v>
      </c>
      <c r="AB79">
        <v>55</v>
      </c>
      <c r="AC79">
        <v>0.63</v>
      </c>
      <c r="AD79">
        <v>1.93</v>
      </c>
      <c r="AE79">
        <v>0</v>
      </c>
      <c r="AF79">
        <v>100</v>
      </c>
      <c r="AG79">
        <v>2.94</v>
      </c>
      <c r="AH79">
        <v>0</v>
      </c>
      <c r="AI79">
        <v>150</v>
      </c>
      <c r="AJ79">
        <v>0</v>
      </c>
      <c r="AK79">
        <v>0</v>
      </c>
      <c r="AL79">
        <v>48.2</v>
      </c>
      <c r="AM79">
        <v>76.510000000000005</v>
      </c>
      <c r="AN79">
        <v>100</v>
      </c>
      <c r="AO79">
        <v>48.2</v>
      </c>
    </row>
    <row r="80" spans="7:41">
      <c r="G80" t="s">
        <v>122</v>
      </c>
      <c r="H80" s="73">
        <v>97.03</v>
      </c>
      <c r="I80" s="46">
        <v>0</v>
      </c>
      <c r="J80" s="46">
        <v>2.94</v>
      </c>
      <c r="K80" s="46">
        <v>0</v>
      </c>
      <c r="L80" s="46">
        <v>1.93</v>
      </c>
      <c r="M80" s="74">
        <v>0</v>
      </c>
      <c r="N80" s="73">
        <v>156.51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25</v>
      </c>
      <c r="Z80">
        <v>100</v>
      </c>
      <c r="AA80">
        <v>0</v>
      </c>
      <c r="AB80">
        <v>55</v>
      </c>
      <c r="AC80">
        <v>0.63</v>
      </c>
      <c r="AD80">
        <v>1.93</v>
      </c>
      <c r="AE80">
        <v>0</v>
      </c>
      <c r="AF80">
        <v>100</v>
      </c>
      <c r="AG80">
        <v>2.94</v>
      </c>
      <c r="AH80">
        <v>0</v>
      </c>
      <c r="AI80">
        <v>150</v>
      </c>
      <c r="AJ80">
        <v>0</v>
      </c>
      <c r="AK80">
        <v>0</v>
      </c>
      <c r="AL80">
        <v>48.2</v>
      </c>
      <c r="AM80">
        <v>76.510000000000005</v>
      </c>
      <c r="AN80">
        <v>100</v>
      </c>
      <c r="AO80">
        <v>48.2</v>
      </c>
    </row>
    <row r="81" spans="7:41">
      <c r="G81" t="s">
        <v>123</v>
      </c>
      <c r="H81" s="73">
        <v>97.03</v>
      </c>
      <c r="I81" s="46">
        <v>0</v>
      </c>
      <c r="J81" s="46">
        <v>2.94</v>
      </c>
      <c r="K81" s="46">
        <v>0</v>
      </c>
      <c r="L81" s="46">
        <v>1.93</v>
      </c>
      <c r="M81" s="74">
        <v>0</v>
      </c>
      <c r="N81" s="73">
        <v>156.51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25</v>
      </c>
      <c r="Z81">
        <v>100</v>
      </c>
      <c r="AA81">
        <v>0</v>
      </c>
      <c r="AB81">
        <v>55</v>
      </c>
      <c r="AC81">
        <v>0.63</v>
      </c>
      <c r="AD81">
        <v>1.93</v>
      </c>
      <c r="AE81">
        <v>0</v>
      </c>
      <c r="AF81">
        <v>100</v>
      </c>
      <c r="AG81">
        <v>2.94</v>
      </c>
      <c r="AH81">
        <v>0</v>
      </c>
      <c r="AI81">
        <v>150</v>
      </c>
      <c r="AJ81">
        <v>0</v>
      </c>
      <c r="AK81">
        <v>0</v>
      </c>
      <c r="AL81">
        <v>48.2</v>
      </c>
      <c r="AM81">
        <v>76.510000000000005</v>
      </c>
      <c r="AN81">
        <v>100</v>
      </c>
      <c r="AO81">
        <v>48.2</v>
      </c>
    </row>
    <row r="82" spans="7:41">
      <c r="G82" t="s">
        <v>124</v>
      </c>
      <c r="H82" s="73">
        <v>97.03</v>
      </c>
      <c r="I82" s="46">
        <v>0</v>
      </c>
      <c r="J82" s="46">
        <v>2.94</v>
      </c>
      <c r="K82" s="46">
        <v>0</v>
      </c>
      <c r="L82" s="46">
        <v>1.93</v>
      </c>
      <c r="M82" s="74">
        <v>0</v>
      </c>
      <c r="N82" s="73">
        <v>156.51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25</v>
      </c>
      <c r="Z82">
        <v>100</v>
      </c>
      <c r="AA82">
        <v>0</v>
      </c>
      <c r="AB82">
        <v>55</v>
      </c>
      <c r="AC82">
        <v>0.63</v>
      </c>
      <c r="AD82">
        <v>1.93</v>
      </c>
      <c r="AE82">
        <v>0</v>
      </c>
      <c r="AF82">
        <v>100</v>
      </c>
      <c r="AG82">
        <v>2.94</v>
      </c>
      <c r="AH82">
        <v>0</v>
      </c>
      <c r="AI82">
        <v>150</v>
      </c>
      <c r="AJ82">
        <v>0</v>
      </c>
      <c r="AK82">
        <v>0</v>
      </c>
      <c r="AL82">
        <v>48.2</v>
      </c>
      <c r="AM82">
        <v>76.510000000000005</v>
      </c>
      <c r="AN82">
        <v>100</v>
      </c>
      <c r="AO82">
        <v>48.2</v>
      </c>
    </row>
    <row r="83" spans="7:41">
      <c r="G83" t="s">
        <v>125</v>
      </c>
      <c r="H83" s="73">
        <v>96.98</v>
      </c>
      <c r="I83" s="46">
        <v>0</v>
      </c>
      <c r="J83" s="46">
        <v>2.85</v>
      </c>
      <c r="K83" s="46">
        <v>0</v>
      </c>
      <c r="L83" s="46">
        <v>1.93</v>
      </c>
      <c r="M83" s="74">
        <v>0</v>
      </c>
      <c r="N83" s="73">
        <v>156.51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25</v>
      </c>
      <c r="Z83">
        <v>100</v>
      </c>
      <c r="AA83">
        <v>0</v>
      </c>
      <c r="AB83">
        <v>55</v>
      </c>
      <c r="AC83">
        <v>0.57999999999999996</v>
      </c>
      <c r="AD83">
        <v>1.93</v>
      </c>
      <c r="AE83">
        <v>0</v>
      </c>
      <c r="AF83">
        <v>0</v>
      </c>
      <c r="AG83">
        <v>2.85</v>
      </c>
      <c r="AH83">
        <v>0</v>
      </c>
      <c r="AI83">
        <v>150</v>
      </c>
      <c r="AJ83">
        <v>0</v>
      </c>
      <c r="AK83">
        <v>0</v>
      </c>
      <c r="AL83">
        <v>48.2</v>
      </c>
      <c r="AM83">
        <v>76.510000000000005</v>
      </c>
      <c r="AN83">
        <v>100</v>
      </c>
      <c r="AO83">
        <v>48.2</v>
      </c>
    </row>
    <row r="84" spans="7:41">
      <c r="G84" t="s">
        <v>126</v>
      </c>
      <c r="H84" s="73">
        <v>96.98</v>
      </c>
      <c r="I84" s="46">
        <v>0</v>
      </c>
      <c r="J84" s="46">
        <v>2.85</v>
      </c>
      <c r="K84" s="46">
        <v>0</v>
      </c>
      <c r="L84" s="46">
        <v>1.93</v>
      </c>
      <c r="M84" s="74">
        <v>0</v>
      </c>
      <c r="N84" s="73">
        <v>156.51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25</v>
      </c>
      <c r="Z84">
        <v>100</v>
      </c>
      <c r="AA84">
        <v>0</v>
      </c>
      <c r="AB84">
        <v>55</v>
      </c>
      <c r="AC84">
        <v>0.57999999999999996</v>
      </c>
      <c r="AD84">
        <v>1.93</v>
      </c>
      <c r="AE84">
        <v>0</v>
      </c>
      <c r="AF84">
        <v>0</v>
      </c>
      <c r="AG84">
        <v>2.85</v>
      </c>
      <c r="AH84">
        <v>0</v>
      </c>
      <c r="AI84">
        <v>150</v>
      </c>
      <c r="AJ84">
        <v>0</v>
      </c>
      <c r="AK84">
        <v>0</v>
      </c>
      <c r="AL84">
        <v>48.2</v>
      </c>
      <c r="AM84">
        <v>76.510000000000005</v>
      </c>
      <c r="AN84">
        <v>100</v>
      </c>
      <c r="AO84">
        <v>48.2</v>
      </c>
    </row>
    <row r="85" spans="7:41">
      <c r="G85" t="s">
        <v>127</v>
      </c>
      <c r="H85" s="73">
        <v>96.98</v>
      </c>
      <c r="I85" s="46">
        <v>0</v>
      </c>
      <c r="J85" s="46">
        <v>2.85</v>
      </c>
      <c r="K85" s="46">
        <v>0</v>
      </c>
      <c r="L85" s="46">
        <v>1.93</v>
      </c>
      <c r="M85" s="74">
        <v>0</v>
      </c>
      <c r="N85" s="73">
        <v>156.51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25</v>
      </c>
      <c r="Z85">
        <v>100</v>
      </c>
      <c r="AA85">
        <v>0</v>
      </c>
      <c r="AB85">
        <v>55</v>
      </c>
      <c r="AC85">
        <v>0.57999999999999996</v>
      </c>
      <c r="AD85">
        <v>1.93</v>
      </c>
      <c r="AE85">
        <v>0</v>
      </c>
      <c r="AF85">
        <v>0</v>
      </c>
      <c r="AG85">
        <v>2.85</v>
      </c>
      <c r="AH85">
        <v>0</v>
      </c>
      <c r="AI85">
        <v>150</v>
      </c>
      <c r="AJ85">
        <v>0</v>
      </c>
      <c r="AK85">
        <v>0</v>
      </c>
      <c r="AL85">
        <v>48.2</v>
      </c>
      <c r="AM85">
        <v>76.510000000000005</v>
      </c>
      <c r="AN85">
        <v>100</v>
      </c>
      <c r="AO85">
        <v>48.2</v>
      </c>
    </row>
    <row r="86" spans="7:41">
      <c r="G86" t="s">
        <v>128</v>
      </c>
      <c r="H86" s="73">
        <v>96.98</v>
      </c>
      <c r="I86" s="46">
        <v>0</v>
      </c>
      <c r="J86" s="46">
        <v>2.85</v>
      </c>
      <c r="K86" s="46">
        <v>0</v>
      </c>
      <c r="L86" s="46">
        <v>1.93</v>
      </c>
      <c r="M86" s="74">
        <v>0</v>
      </c>
      <c r="N86" s="73">
        <v>156.51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25</v>
      </c>
      <c r="Z86">
        <v>100</v>
      </c>
      <c r="AA86">
        <v>0</v>
      </c>
      <c r="AB86">
        <v>55</v>
      </c>
      <c r="AC86">
        <v>0.57999999999999996</v>
      </c>
      <c r="AD86">
        <v>1.93</v>
      </c>
      <c r="AE86">
        <v>0</v>
      </c>
      <c r="AF86">
        <v>0</v>
      </c>
      <c r="AG86">
        <v>2.85</v>
      </c>
      <c r="AH86">
        <v>0</v>
      </c>
      <c r="AI86">
        <v>150</v>
      </c>
      <c r="AJ86">
        <v>0</v>
      </c>
      <c r="AK86">
        <v>0</v>
      </c>
      <c r="AL86">
        <v>48.2</v>
      </c>
      <c r="AM86">
        <v>76.510000000000005</v>
      </c>
      <c r="AN86">
        <v>100</v>
      </c>
      <c r="AO86">
        <v>48.2</v>
      </c>
    </row>
    <row r="87" spans="7:41">
      <c r="G87" t="s">
        <v>129</v>
      </c>
      <c r="H87" s="73">
        <v>96.98</v>
      </c>
      <c r="I87" s="46">
        <v>0</v>
      </c>
      <c r="J87" s="46">
        <v>2.85</v>
      </c>
      <c r="K87" s="46">
        <v>0</v>
      </c>
      <c r="L87" s="46">
        <v>1.93</v>
      </c>
      <c r="M87" s="74">
        <v>0</v>
      </c>
      <c r="N87" s="73">
        <v>156.51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25</v>
      </c>
      <c r="Z87">
        <v>100</v>
      </c>
      <c r="AA87">
        <v>0</v>
      </c>
      <c r="AB87">
        <v>55</v>
      </c>
      <c r="AC87">
        <v>0.57999999999999996</v>
      </c>
      <c r="AD87">
        <v>1.93</v>
      </c>
      <c r="AE87">
        <v>0</v>
      </c>
      <c r="AF87">
        <v>0</v>
      </c>
      <c r="AG87">
        <v>2.85</v>
      </c>
      <c r="AH87">
        <v>0</v>
      </c>
      <c r="AI87">
        <v>150</v>
      </c>
      <c r="AJ87">
        <v>0</v>
      </c>
      <c r="AK87">
        <v>0</v>
      </c>
      <c r="AL87">
        <v>48.2</v>
      </c>
      <c r="AM87">
        <v>76.510000000000005</v>
      </c>
      <c r="AN87">
        <v>100</v>
      </c>
      <c r="AO87">
        <v>48.2</v>
      </c>
    </row>
    <row r="88" spans="7:41">
      <c r="G88" t="s">
        <v>130</v>
      </c>
      <c r="H88" s="73">
        <v>96.98</v>
      </c>
      <c r="I88" s="46">
        <v>0</v>
      </c>
      <c r="J88" s="46">
        <v>2.85</v>
      </c>
      <c r="K88" s="46">
        <v>0</v>
      </c>
      <c r="L88" s="46">
        <v>1.93</v>
      </c>
      <c r="M88" s="74">
        <v>0</v>
      </c>
      <c r="N88" s="73">
        <v>156.51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25</v>
      </c>
      <c r="Z88">
        <v>100</v>
      </c>
      <c r="AA88">
        <v>0</v>
      </c>
      <c r="AB88">
        <v>55</v>
      </c>
      <c r="AC88">
        <v>0.57999999999999996</v>
      </c>
      <c r="AD88">
        <v>1.93</v>
      </c>
      <c r="AE88">
        <v>0</v>
      </c>
      <c r="AF88">
        <v>0</v>
      </c>
      <c r="AG88">
        <v>2.85</v>
      </c>
      <c r="AH88">
        <v>0</v>
      </c>
      <c r="AI88">
        <v>150</v>
      </c>
      <c r="AJ88">
        <v>0</v>
      </c>
      <c r="AK88">
        <v>0</v>
      </c>
      <c r="AL88">
        <v>48.2</v>
      </c>
      <c r="AM88">
        <v>76.510000000000005</v>
      </c>
      <c r="AN88">
        <v>100</v>
      </c>
      <c r="AO88">
        <v>48.2</v>
      </c>
    </row>
    <row r="89" spans="7:41">
      <c r="G89" t="s">
        <v>131</v>
      </c>
      <c r="H89" s="73">
        <v>96.98</v>
      </c>
      <c r="I89" s="46">
        <v>0</v>
      </c>
      <c r="J89" s="46">
        <v>2.85</v>
      </c>
      <c r="K89" s="46">
        <v>0</v>
      </c>
      <c r="L89" s="46">
        <v>1.93</v>
      </c>
      <c r="M89" s="74">
        <v>0</v>
      </c>
      <c r="N89" s="73">
        <v>156.51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25</v>
      </c>
      <c r="Z89">
        <v>100</v>
      </c>
      <c r="AA89">
        <v>0</v>
      </c>
      <c r="AB89">
        <v>55</v>
      </c>
      <c r="AC89">
        <v>0.57999999999999996</v>
      </c>
      <c r="AD89">
        <v>1.93</v>
      </c>
      <c r="AE89">
        <v>0</v>
      </c>
      <c r="AF89">
        <v>0</v>
      </c>
      <c r="AG89">
        <v>2.85</v>
      </c>
      <c r="AH89">
        <v>0</v>
      </c>
      <c r="AI89">
        <v>150</v>
      </c>
      <c r="AJ89">
        <v>0</v>
      </c>
      <c r="AK89">
        <v>0</v>
      </c>
      <c r="AL89">
        <v>48.2</v>
      </c>
      <c r="AM89">
        <v>76.510000000000005</v>
      </c>
      <c r="AN89">
        <v>100</v>
      </c>
      <c r="AO89">
        <v>48.2</v>
      </c>
    </row>
    <row r="90" spans="7:41">
      <c r="G90" t="s">
        <v>132</v>
      </c>
      <c r="H90" s="73">
        <v>96.98</v>
      </c>
      <c r="I90" s="46">
        <v>0</v>
      </c>
      <c r="J90" s="46">
        <v>2.85</v>
      </c>
      <c r="K90" s="46">
        <v>0</v>
      </c>
      <c r="L90" s="46">
        <v>1.93</v>
      </c>
      <c r="M90" s="74">
        <v>0</v>
      </c>
      <c r="N90" s="73">
        <v>156.51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25</v>
      </c>
      <c r="Z90">
        <v>100</v>
      </c>
      <c r="AA90">
        <v>0</v>
      </c>
      <c r="AB90">
        <v>55</v>
      </c>
      <c r="AC90">
        <v>0.57999999999999996</v>
      </c>
      <c r="AD90">
        <v>1.93</v>
      </c>
      <c r="AE90">
        <v>0</v>
      </c>
      <c r="AF90">
        <v>0</v>
      </c>
      <c r="AG90">
        <v>2.85</v>
      </c>
      <c r="AH90">
        <v>0</v>
      </c>
      <c r="AI90">
        <v>150</v>
      </c>
      <c r="AJ90">
        <v>0</v>
      </c>
      <c r="AK90">
        <v>0</v>
      </c>
      <c r="AL90">
        <v>48.2</v>
      </c>
      <c r="AM90">
        <v>76.510000000000005</v>
      </c>
      <c r="AN90">
        <v>100</v>
      </c>
      <c r="AO90">
        <v>48.2</v>
      </c>
    </row>
    <row r="91" spans="7:41">
      <c r="G91" t="s">
        <v>133</v>
      </c>
      <c r="H91" s="73">
        <v>96.98</v>
      </c>
      <c r="I91" s="46">
        <v>0</v>
      </c>
      <c r="J91" s="46">
        <v>2.85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426.88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100</v>
      </c>
      <c r="AA91">
        <v>0</v>
      </c>
      <c r="AB91">
        <v>55</v>
      </c>
      <c r="AC91">
        <v>0.57999999999999996</v>
      </c>
      <c r="AD91">
        <v>1.93</v>
      </c>
      <c r="AE91">
        <v>76.88</v>
      </c>
      <c r="AF91">
        <v>0</v>
      </c>
      <c r="AG91">
        <v>2.85</v>
      </c>
      <c r="AH91">
        <v>0</v>
      </c>
      <c r="AI91">
        <v>150</v>
      </c>
      <c r="AJ91">
        <v>0</v>
      </c>
      <c r="AK91">
        <v>179.14</v>
      </c>
      <c r="AL91">
        <v>48.2</v>
      </c>
      <c r="AM91">
        <v>76.510000000000005</v>
      </c>
      <c r="AN91">
        <v>100</v>
      </c>
      <c r="AO91">
        <v>48.2</v>
      </c>
    </row>
    <row r="92" spans="7:41">
      <c r="G92" t="s">
        <v>134</v>
      </c>
      <c r="H92" s="73">
        <v>96.98</v>
      </c>
      <c r="I92" s="46">
        <v>0</v>
      </c>
      <c r="J92" s="46">
        <v>2.85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426.88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100</v>
      </c>
      <c r="AA92">
        <v>0</v>
      </c>
      <c r="AB92">
        <v>55</v>
      </c>
      <c r="AC92">
        <v>0.57999999999999996</v>
      </c>
      <c r="AD92">
        <v>1.93</v>
      </c>
      <c r="AE92">
        <v>76.88</v>
      </c>
      <c r="AF92">
        <v>0</v>
      </c>
      <c r="AG92">
        <v>2.85</v>
      </c>
      <c r="AH92">
        <v>0</v>
      </c>
      <c r="AI92">
        <v>150</v>
      </c>
      <c r="AJ92">
        <v>0</v>
      </c>
      <c r="AK92">
        <v>179.14</v>
      </c>
      <c r="AL92">
        <v>48.2</v>
      </c>
      <c r="AM92">
        <v>76.510000000000005</v>
      </c>
      <c r="AN92">
        <v>100</v>
      </c>
      <c r="AO92">
        <v>48.2</v>
      </c>
    </row>
    <row r="93" spans="7:41">
      <c r="G93" t="s">
        <v>135</v>
      </c>
      <c r="H93" s="73">
        <v>96.98</v>
      </c>
      <c r="I93" s="46">
        <v>0</v>
      </c>
      <c r="J93" s="46">
        <v>2.85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426.88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100</v>
      </c>
      <c r="AA93">
        <v>0</v>
      </c>
      <c r="AB93">
        <v>55</v>
      </c>
      <c r="AC93">
        <v>0.57999999999999996</v>
      </c>
      <c r="AD93">
        <v>1.93</v>
      </c>
      <c r="AE93">
        <v>76.88</v>
      </c>
      <c r="AF93">
        <v>0</v>
      </c>
      <c r="AG93">
        <v>2.85</v>
      </c>
      <c r="AH93">
        <v>0</v>
      </c>
      <c r="AI93">
        <v>150</v>
      </c>
      <c r="AJ93">
        <v>0</v>
      </c>
      <c r="AK93">
        <v>179.14</v>
      </c>
      <c r="AL93">
        <v>48.2</v>
      </c>
      <c r="AM93">
        <v>76.510000000000005</v>
      </c>
      <c r="AN93">
        <v>100</v>
      </c>
      <c r="AO93">
        <v>48.2</v>
      </c>
    </row>
    <row r="94" spans="7:41">
      <c r="G94" t="s">
        <v>136</v>
      </c>
      <c r="H94" s="73">
        <v>96.98</v>
      </c>
      <c r="I94" s="46">
        <v>0</v>
      </c>
      <c r="J94" s="46">
        <v>2.85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426.88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100</v>
      </c>
      <c r="AA94">
        <v>0</v>
      </c>
      <c r="AB94">
        <v>55</v>
      </c>
      <c r="AC94">
        <v>0.57999999999999996</v>
      </c>
      <c r="AD94">
        <v>1.93</v>
      </c>
      <c r="AE94">
        <v>76.88</v>
      </c>
      <c r="AF94">
        <v>0</v>
      </c>
      <c r="AG94">
        <v>2.85</v>
      </c>
      <c r="AH94">
        <v>0</v>
      </c>
      <c r="AI94">
        <v>150</v>
      </c>
      <c r="AJ94">
        <v>0</v>
      </c>
      <c r="AK94">
        <v>179.14</v>
      </c>
      <c r="AL94">
        <v>48.2</v>
      </c>
      <c r="AM94">
        <v>76.510000000000005</v>
      </c>
      <c r="AN94">
        <v>100</v>
      </c>
      <c r="AO94">
        <v>48.2</v>
      </c>
    </row>
    <row r="95" spans="7:41">
      <c r="G95" t="s">
        <v>137</v>
      </c>
      <c r="H95" s="73">
        <v>96.98</v>
      </c>
      <c r="I95" s="46">
        <v>0</v>
      </c>
      <c r="J95" s="46">
        <v>2.85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426.88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100</v>
      </c>
      <c r="AA95">
        <v>0</v>
      </c>
      <c r="AB95">
        <v>0</v>
      </c>
      <c r="AC95">
        <v>0.57999999999999996</v>
      </c>
      <c r="AD95">
        <v>1.93</v>
      </c>
      <c r="AE95">
        <v>76.88</v>
      </c>
      <c r="AF95">
        <v>0</v>
      </c>
      <c r="AG95">
        <v>2.85</v>
      </c>
      <c r="AH95">
        <v>0</v>
      </c>
      <c r="AI95">
        <v>150</v>
      </c>
      <c r="AJ95">
        <v>0</v>
      </c>
      <c r="AK95">
        <v>179.14</v>
      </c>
      <c r="AL95">
        <v>48.2</v>
      </c>
      <c r="AM95">
        <v>76.510000000000005</v>
      </c>
      <c r="AN95">
        <v>100</v>
      </c>
      <c r="AO95">
        <v>48.2</v>
      </c>
    </row>
    <row r="96" spans="7:41">
      <c r="G96" t="s">
        <v>138</v>
      </c>
      <c r="H96" s="73">
        <v>96.98</v>
      </c>
      <c r="I96" s="46">
        <v>0</v>
      </c>
      <c r="J96" s="46">
        <v>2.85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426.88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100</v>
      </c>
      <c r="AA96">
        <v>0</v>
      </c>
      <c r="AB96">
        <v>0</v>
      </c>
      <c r="AC96">
        <v>0.57999999999999996</v>
      </c>
      <c r="AD96">
        <v>1.93</v>
      </c>
      <c r="AE96">
        <v>76.88</v>
      </c>
      <c r="AF96">
        <v>0</v>
      </c>
      <c r="AG96">
        <v>2.85</v>
      </c>
      <c r="AH96">
        <v>0</v>
      </c>
      <c r="AI96">
        <v>150</v>
      </c>
      <c r="AJ96">
        <v>0</v>
      </c>
      <c r="AK96">
        <v>179.14</v>
      </c>
      <c r="AL96">
        <v>48.2</v>
      </c>
      <c r="AM96">
        <v>76.510000000000005</v>
      </c>
      <c r="AN96">
        <v>100</v>
      </c>
      <c r="AO96">
        <v>48.2</v>
      </c>
    </row>
    <row r="97" spans="1:133">
      <c r="G97" t="s">
        <v>139</v>
      </c>
      <c r="H97" s="73">
        <v>96.98</v>
      </c>
      <c r="I97" s="46">
        <v>0</v>
      </c>
      <c r="J97" s="46">
        <v>2.85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426.88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100</v>
      </c>
      <c r="AA97">
        <v>0</v>
      </c>
      <c r="AB97">
        <v>0</v>
      </c>
      <c r="AC97">
        <v>0.57999999999999996</v>
      </c>
      <c r="AD97">
        <v>1.93</v>
      </c>
      <c r="AE97">
        <v>76.88</v>
      </c>
      <c r="AF97">
        <v>0</v>
      </c>
      <c r="AG97">
        <v>2.85</v>
      </c>
      <c r="AH97">
        <v>0</v>
      </c>
      <c r="AI97">
        <v>150</v>
      </c>
      <c r="AJ97">
        <v>0</v>
      </c>
      <c r="AK97">
        <v>179.14</v>
      </c>
      <c r="AL97">
        <v>48.2</v>
      </c>
      <c r="AM97">
        <v>76.510000000000005</v>
      </c>
      <c r="AN97">
        <v>100</v>
      </c>
      <c r="AO97">
        <v>48.2</v>
      </c>
    </row>
    <row r="98" spans="1:133">
      <c r="G98" t="s">
        <v>140</v>
      </c>
      <c r="H98" s="73">
        <v>96.98</v>
      </c>
      <c r="I98" s="46">
        <v>0</v>
      </c>
      <c r="J98" s="46">
        <v>2.85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426.88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100</v>
      </c>
      <c r="AA98">
        <v>0</v>
      </c>
      <c r="AB98">
        <v>0</v>
      </c>
      <c r="AC98">
        <v>0.57999999999999996</v>
      </c>
      <c r="AD98">
        <v>1.93</v>
      </c>
      <c r="AE98">
        <v>76.88</v>
      </c>
      <c r="AF98">
        <v>0</v>
      </c>
      <c r="AG98">
        <v>2.85</v>
      </c>
      <c r="AH98">
        <v>0</v>
      </c>
      <c r="AI98">
        <v>150</v>
      </c>
      <c r="AJ98">
        <v>0</v>
      </c>
      <c r="AK98">
        <v>179.14</v>
      </c>
      <c r="AL98">
        <v>48.2</v>
      </c>
      <c r="AM98">
        <v>76.510000000000005</v>
      </c>
      <c r="AN98">
        <v>100</v>
      </c>
      <c r="AO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</v>
      </c>
      <c r="J99" s="69">
        <f t="shared" si="1"/>
        <v>6.8849999999999967E-2</v>
      </c>
      <c r="K99" s="69">
        <f t="shared" si="1"/>
        <v>0.17496750000000005</v>
      </c>
      <c r="L99" s="69">
        <f t="shared" si="1"/>
        <v>8.5650000000000059E-2</v>
      </c>
      <c r="M99" s="69">
        <f t="shared" si="1"/>
        <v>0</v>
      </c>
      <c r="N99" s="68">
        <f t="shared" si="1"/>
        <v>5.2616000000000023</v>
      </c>
      <c r="O99" s="69">
        <f t="shared" si="1"/>
        <v>10.265039999999994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3.9330000000000004E-2</v>
      </c>
      <c r="X99">
        <f t="shared" si="1"/>
        <v>0.17496750000000005</v>
      </c>
      <c r="Y99">
        <f t="shared" si="1"/>
        <v>0.1</v>
      </c>
      <c r="Z99">
        <f t="shared" si="1"/>
        <v>1.2</v>
      </c>
      <c r="AA99">
        <f t="shared" si="1"/>
        <v>1.2</v>
      </c>
      <c r="AB99">
        <f t="shared" si="1"/>
        <v>0.27500000000000002</v>
      </c>
      <c r="AC99">
        <f t="shared" si="1"/>
        <v>1.6160000000000004E-2</v>
      </c>
      <c r="AD99">
        <f t="shared" si="1"/>
        <v>4.6320000000000104E-2</v>
      </c>
      <c r="AE99">
        <f t="shared" si="1"/>
        <v>0.61504000000000036</v>
      </c>
      <c r="AF99">
        <f t="shared" si="1"/>
        <v>1.25</v>
      </c>
      <c r="AG99">
        <f t="shared" si="1"/>
        <v>6.8849999999999967E-2</v>
      </c>
      <c r="AH99">
        <f t="shared" si="1"/>
        <v>0</v>
      </c>
      <c r="AI99">
        <f t="shared" si="1"/>
        <v>3.6</v>
      </c>
      <c r="AJ99">
        <f t="shared" si="1"/>
        <v>0.17739999999999997</v>
      </c>
      <c r="AK99">
        <f t="shared" si="1"/>
        <v>1.4331200000000004</v>
      </c>
      <c r="AL99">
        <f t="shared" si="1"/>
        <v>1.1567999999999978</v>
      </c>
      <c r="AM99">
        <f t="shared" si="1"/>
        <v>3.453480000000003</v>
      </c>
      <c r="AN99">
        <f t="shared" si="1"/>
        <v>2.4</v>
      </c>
      <c r="AO99">
        <f t="shared" si="1"/>
        <v>1.1567999999999978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536</v>
      </c>
      <c r="AB100" t="s">
        <v>537</v>
      </c>
      <c r="AC100" t="s">
        <v>539</v>
      </c>
      <c r="AD100" t="s">
        <v>541</v>
      </c>
      <c r="AE100" t="s">
        <v>543</v>
      </c>
      <c r="AF100" t="s">
        <v>545</v>
      </c>
      <c r="AG100" t="s">
        <v>547</v>
      </c>
      <c r="AH100" t="s">
        <v>549</v>
      </c>
      <c r="AI100" t="s">
        <v>551</v>
      </c>
      <c r="AJ100" t="s">
        <v>554</v>
      </c>
      <c r="AK100" t="s">
        <v>555</v>
      </c>
      <c r="AL100" t="s">
        <v>557</v>
      </c>
      <c r="AM100" t="s">
        <v>558</v>
      </c>
      <c r="AN100" t="s">
        <v>560</v>
      </c>
      <c r="AO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9.64</v>
      </c>
      <c r="I3" s="53">
        <v>0</v>
      </c>
      <c r="J3" s="53">
        <v>16.39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-1.1000000000000001</v>
      </c>
      <c r="S3" s="72">
        <v>0</v>
      </c>
      <c r="U3" s="73">
        <v>-1.1000000000000001</v>
      </c>
      <c r="V3" s="74">
        <v>26.03</v>
      </c>
      <c r="W3">
        <v>9.64</v>
      </c>
      <c r="X3">
        <v>0</v>
      </c>
      <c r="Y3">
        <v>-1.1000000000000001</v>
      </c>
      <c r="Z3">
        <v>0</v>
      </c>
      <c r="AA3">
        <v>16.39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26.03</v>
      </c>
      <c r="K4" s="46">
        <v>0</v>
      </c>
      <c r="L4" s="46">
        <v>0</v>
      </c>
      <c r="M4" s="74">
        <v>0</v>
      </c>
      <c r="N4" s="73">
        <v>-29</v>
      </c>
      <c r="O4" s="46">
        <v>0</v>
      </c>
      <c r="P4" s="46">
        <v>0</v>
      </c>
      <c r="Q4" s="46">
        <v>0</v>
      </c>
      <c r="R4" s="46">
        <v>-1.4</v>
      </c>
      <c r="S4" s="74">
        <v>0</v>
      </c>
      <c r="U4" s="73">
        <v>-30.4</v>
      </c>
      <c r="V4" s="74">
        <v>26.03</v>
      </c>
      <c r="W4">
        <v>-29</v>
      </c>
      <c r="X4">
        <v>0</v>
      </c>
      <c r="Y4">
        <v>-1.4</v>
      </c>
      <c r="Z4">
        <v>0</v>
      </c>
      <c r="AA4">
        <v>26.03</v>
      </c>
    </row>
    <row r="5" spans="1:27">
      <c r="G5" t="s">
        <v>47</v>
      </c>
      <c r="H5" s="73">
        <v>0</v>
      </c>
      <c r="I5" s="46">
        <v>0</v>
      </c>
      <c r="J5" s="46">
        <v>17.350000000000001</v>
      </c>
      <c r="K5" s="46">
        <v>0</v>
      </c>
      <c r="L5" s="46">
        <v>0</v>
      </c>
      <c r="M5" s="74">
        <v>0</v>
      </c>
      <c r="N5" s="73">
        <v>-30</v>
      </c>
      <c r="O5" s="46">
        <v>0</v>
      </c>
      <c r="P5" s="46">
        <v>0</v>
      </c>
      <c r="Q5" s="46">
        <v>0</v>
      </c>
      <c r="R5" s="46">
        <v>-1.5</v>
      </c>
      <c r="S5" s="74">
        <v>0</v>
      </c>
      <c r="U5" s="73">
        <v>-31.5</v>
      </c>
      <c r="V5" s="74">
        <v>17.350000000000001</v>
      </c>
      <c r="W5">
        <v>-30</v>
      </c>
      <c r="X5">
        <v>0</v>
      </c>
      <c r="Y5">
        <v>-1.5</v>
      </c>
      <c r="Z5">
        <v>0</v>
      </c>
      <c r="AA5">
        <v>17.350000000000001</v>
      </c>
    </row>
    <row r="6" spans="1:27">
      <c r="G6" t="s">
        <v>48</v>
      </c>
      <c r="H6" s="73">
        <v>0</v>
      </c>
      <c r="I6" s="46">
        <v>0</v>
      </c>
      <c r="J6" s="46">
        <v>12.53</v>
      </c>
      <c r="K6" s="46">
        <v>0</v>
      </c>
      <c r="L6" s="46">
        <v>0</v>
      </c>
      <c r="M6" s="74">
        <v>0</v>
      </c>
      <c r="N6" s="73">
        <v>-9</v>
      </c>
      <c r="O6" s="46">
        <v>0</v>
      </c>
      <c r="P6" s="46">
        <v>0</v>
      </c>
      <c r="Q6" s="46">
        <v>0</v>
      </c>
      <c r="R6" s="46">
        <v>-1.7</v>
      </c>
      <c r="S6" s="74">
        <v>0</v>
      </c>
      <c r="U6" s="73">
        <v>-10.7</v>
      </c>
      <c r="V6" s="74">
        <v>12.53</v>
      </c>
      <c r="W6">
        <v>-9</v>
      </c>
      <c r="X6">
        <v>0</v>
      </c>
      <c r="Y6">
        <v>-1.7</v>
      </c>
      <c r="Z6">
        <v>0</v>
      </c>
      <c r="AA6">
        <v>12.53</v>
      </c>
    </row>
    <row r="7" spans="1:27">
      <c r="G7" t="s">
        <v>49</v>
      </c>
      <c r="H7" s="73">
        <v>56.88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-1.8</v>
      </c>
      <c r="S7" s="74">
        <v>0</v>
      </c>
      <c r="U7" s="73">
        <v>-1.8</v>
      </c>
      <c r="V7" s="74">
        <v>56.88</v>
      </c>
      <c r="W7">
        <v>56.88</v>
      </c>
      <c r="X7">
        <v>0</v>
      </c>
      <c r="Y7">
        <v>-1.8</v>
      </c>
      <c r="Z7">
        <v>0</v>
      </c>
      <c r="AA7">
        <v>0</v>
      </c>
    </row>
    <row r="8" spans="1:27">
      <c r="G8" t="s">
        <v>50</v>
      </c>
      <c r="H8" s="73">
        <v>42.42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-10</v>
      </c>
      <c r="Q8" s="46">
        <v>0</v>
      </c>
      <c r="R8" s="46">
        <v>-1.9</v>
      </c>
      <c r="S8" s="74">
        <v>0</v>
      </c>
      <c r="U8" s="73">
        <v>-11.9</v>
      </c>
      <c r="V8" s="74">
        <v>42.42</v>
      </c>
      <c r="W8">
        <v>42.42</v>
      </c>
      <c r="X8">
        <v>0</v>
      </c>
      <c r="Y8">
        <v>-1.9</v>
      </c>
      <c r="Z8">
        <v>0</v>
      </c>
      <c r="AA8">
        <v>-10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-26</v>
      </c>
      <c r="O9" s="46">
        <v>0</v>
      </c>
      <c r="P9" s="46">
        <v>-27</v>
      </c>
      <c r="Q9" s="46">
        <v>0</v>
      </c>
      <c r="R9" s="46">
        <v>-1.6</v>
      </c>
      <c r="S9" s="74">
        <v>0</v>
      </c>
      <c r="U9" s="73">
        <v>-54.6</v>
      </c>
      <c r="V9" s="74">
        <v>0</v>
      </c>
      <c r="W9">
        <v>-26</v>
      </c>
      <c r="X9">
        <v>0</v>
      </c>
      <c r="Y9">
        <v>-1.6</v>
      </c>
      <c r="Z9">
        <v>0</v>
      </c>
      <c r="AA9">
        <v>-27</v>
      </c>
    </row>
    <row r="10" spans="1:27">
      <c r="G10" t="s">
        <v>52</v>
      </c>
      <c r="H10" s="73">
        <v>13.5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-35</v>
      </c>
      <c r="Q10" s="46">
        <v>0</v>
      </c>
      <c r="R10" s="46">
        <v>-1.6</v>
      </c>
      <c r="S10" s="74">
        <v>0</v>
      </c>
      <c r="U10" s="73">
        <v>-36.6</v>
      </c>
      <c r="V10" s="74">
        <v>13.5</v>
      </c>
      <c r="W10">
        <v>13.5</v>
      </c>
      <c r="X10">
        <v>0</v>
      </c>
      <c r="Y10">
        <v>-1.6</v>
      </c>
      <c r="Z10">
        <v>0</v>
      </c>
      <c r="AA10">
        <v>-35</v>
      </c>
    </row>
    <row r="11" spans="1:27">
      <c r="G11" t="s">
        <v>53</v>
      </c>
      <c r="H11" s="73">
        <v>46.28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-29</v>
      </c>
      <c r="Q11" s="46">
        <v>0</v>
      </c>
      <c r="R11" s="46">
        <v>-1.6</v>
      </c>
      <c r="S11" s="74">
        <v>0</v>
      </c>
      <c r="U11" s="73">
        <v>-30.6</v>
      </c>
      <c r="V11" s="74">
        <v>46.28</v>
      </c>
      <c r="W11">
        <v>46.28</v>
      </c>
      <c r="X11">
        <v>0</v>
      </c>
      <c r="Y11">
        <v>-1.6</v>
      </c>
      <c r="Z11">
        <v>0</v>
      </c>
      <c r="AA11">
        <v>-29</v>
      </c>
    </row>
    <row r="12" spans="1:27">
      <c r="G12" t="s">
        <v>54</v>
      </c>
      <c r="H12" s="73">
        <v>47.24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-31</v>
      </c>
      <c r="Q12" s="46">
        <v>0</v>
      </c>
      <c r="R12" s="46">
        <v>-1.6</v>
      </c>
      <c r="S12" s="74">
        <v>0</v>
      </c>
      <c r="U12" s="73">
        <v>-32.6</v>
      </c>
      <c r="V12" s="74">
        <v>47.24</v>
      </c>
      <c r="W12">
        <v>47.24</v>
      </c>
      <c r="X12">
        <v>0</v>
      </c>
      <c r="Y12">
        <v>-1.6</v>
      </c>
      <c r="Z12">
        <v>0</v>
      </c>
      <c r="AA12">
        <v>-31</v>
      </c>
    </row>
    <row r="13" spans="1:27">
      <c r="G13" t="s">
        <v>55</v>
      </c>
      <c r="H13" s="73">
        <v>26.99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-9</v>
      </c>
      <c r="Q13" s="46">
        <v>0</v>
      </c>
      <c r="R13" s="46">
        <v>-1.6</v>
      </c>
      <c r="S13" s="74">
        <v>0</v>
      </c>
      <c r="U13" s="73">
        <v>-10.6</v>
      </c>
      <c r="V13" s="74">
        <v>26.99</v>
      </c>
      <c r="W13">
        <v>26.99</v>
      </c>
      <c r="X13">
        <v>0</v>
      </c>
      <c r="Y13">
        <v>-1.6</v>
      </c>
      <c r="Z13">
        <v>0</v>
      </c>
      <c r="AA13">
        <v>-9</v>
      </c>
    </row>
    <row r="14" spans="1:27">
      <c r="G14" t="s">
        <v>56</v>
      </c>
      <c r="H14" s="73">
        <v>26.99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-8</v>
      </c>
      <c r="Q14" s="46">
        <v>0</v>
      </c>
      <c r="R14" s="46">
        <v>-1.5</v>
      </c>
      <c r="S14" s="74">
        <v>0</v>
      </c>
      <c r="U14" s="73">
        <v>-9.5</v>
      </c>
      <c r="V14" s="74">
        <v>26.99</v>
      </c>
      <c r="W14">
        <v>26.99</v>
      </c>
      <c r="X14">
        <v>0</v>
      </c>
      <c r="Y14">
        <v>-1.5</v>
      </c>
      <c r="Z14">
        <v>0</v>
      </c>
      <c r="AA14">
        <v>-8</v>
      </c>
    </row>
    <row r="15" spans="1:27">
      <c r="G15" t="s">
        <v>57</v>
      </c>
      <c r="H15" s="73">
        <v>50.13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-8</v>
      </c>
      <c r="Q15" s="46">
        <v>0</v>
      </c>
      <c r="R15" s="46">
        <v>-1.4</v>
      </c>
      <c r="S15" s="74">
        <v>0</v>
      </c>
      <c r="U15" s="73">
        <v>-9.4</v>
      </c>
      <c r="V15" s="74">
        <v>50.13</v>
      </c>
      <c r="W15">
        <v>50.13</v>
      </c>
      <c r="X15">
        <v>0</v>
      </c>
      <c r="Y15">
        <v>-1.4</v>
      </c>
      <c r="Z15">
        <v>0</v>
      </c>
      <c r="AA15">
        <v>-8</v>
      </c>
    </row>
    <row r="16" spans="1:27">
      <c r="G16" t="s">
        <v>58</v>
      </c>
      <c r="H16" s="73">
        <v>55.92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-8</v>
      </c>
      <c r="Q16" s="46">
        <v>0</v>
      </c>
      <c r="R16" s="46">
        <v>-1.3</v>
      </c>
      <c r="S16" s="74">
        <v>0</v>
      </c>
      <c r="U16" s="73">
        <v>-9.3000000000000007</v>
      </c>
      <c r="V16" s="74">
        <v>55.92</v>
      </c>
      <c r="W16">
        <v>55.92</v>
      </c>
      <c r="X16">
        <v>0</v>
      </c>
      <c r="Y16">
        <v>-1.3</v>
      </c>
      <c r="Z16">
        <v>0</v>
      </c>
      <c r="AA16">
        <v>-8</v>
      </c>
    </row>
    <row r="17" spans="7:27">
      <c r="G17" t="s">
        <v>59</v>
      </c>
      <c r="H17" s="73">
        <v>80.98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-5</v>
      </c>
      <c r="Q17" s="46">
        <v>0</v>
      </c>
      <c r="R17" s="46">
        <v>-1.1000000000000001</v>
      </c>
      <c r="S17" s="74">
        <v>0</v>
      </c>
      <c r="U17" s="73">
        <v>-6.1</v>
      </c>
      <c r="V17" s="74">
        <v>80.98</v>
      </c>
      <c r="W17">
        <v>80.98</v>
      </c>
      <c r="X17">
        <v>0</v>
      </c>
      <c r="Y17">
        <v>-1.1000000000000001</v>
      </c>
      <c r="Z17">
        <v>0</v>
      </c>
      <c r="AA17">
        <v>-5</v>
      </c>
    </row>
    <row r="18" spans="7:27">
      <c r="G18" t="s">
        <v>60</v>
      </c>
      <c r="H18" s="73">
        <v>35.67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-1</v>
      </c>
      <c r="S18" s="74">
        <v>0</v>
      </c>
      <c r="U18" s="73">
        <v>-1</v>
      </c>
      <c r="V18" s="74">
        <v>35.67</v>
      </c>
      <c r="W18">
        <v>35.67</v>
      </c>
      <c r="X18">
        <v>0</v>
      </c>
      <c r="Y18">
        <v>-1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-9</v>
      </c>
      <c r="O19" s="46">
        <v>0</v>
      </c>
      <c r="P19" s="46">
        <v>0</v>
      </c>
      <c r="Q19" s="46">
        <v>0</v>
      </c>
      <c r="R19" s="46">
        <v>-0.5</v>
      </c>
      <c r="S19" s="74">
        <v>0</v>
      </c>
      <c r="U19" s="73">
        <v>-9.5</v>
      </c>
      <c r="V19" s="74">
        <v>0</v>
      </c>
      <c r="W19">
        <v>-9</v>
      </c>
      <c r="X19">
        <v>0</v>
      </c>
      <c r="Y19">
        <v>-0.5</v>
      </c>
      <c r="Z19">
        <v>0</v>
      </c>
      <c r="AA19">
        <v>0</v>
      </c>
    </row>
    <row r="20" spans="7:27">
      <c r="G20" t="s">
        <v>62</v>
      </c>
      <c r="H20" s="73">
        <v>14.46</v>
      </c>
      <c r="I20" s="46">
        <v>0</v>
      </c>
      <c r="J20" s="46">
        <v>0</v>
      </c>
      <c r="K20" s="46">
        <v>0</v>
      </c>
      <c r="L20" s="46">
        <v>0.48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14.94</v>
      </c>
      <c r="W20">
        <v>14.46</v>
      </c>
      <c r="X20">
        <v>0</v>
      </c>
      <c r="Y20">
        <v>0.48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0.77</v>
      </c>
      <c r="M21" s="74">
        <v>0</v>
      </c>
      <c r="N21" s="73">
        <v>-9</v>
      </c>
      <c r="O21" s="46">
        <v>0</v>
      </c>
      <c r="P21" s="46">
        <v>-37</v>
      </c>
      <c r="Q21" s="46">
        <v>0</v>
      </c>
      <c r="R21" s="46">
        <v>0</v>
      </c>
      <c r="S21" s="74">
        <v>0</v>
      </c>
      <c r="U21" s="73">
        <v>-46</v>
      </c>
      <c r="V21" s="74">
        <v>0.77</v>
      </c>
      <c r="W21">
        <v>-9</v>
      </c>
      <c r="X21">
        <v>0</v>
      </c>
      <c r="Y21">
        <v>0.77</v>
      </c>
      <c r="Z21">
        <v>0</v>
      </c>
      <c r="AA21">
        <v>-37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-15</v>
      </c>
      <c r="O22" s="46">
        <v>0</v>
      </c>
      <c r="P22" s="46">
        <v>-67</v>
      </c>
      <c r="Q22" s="46">
        <v>0</v>
      </c>
      <c r="R22" s="46">
        <v>0</v>
      </c>
      <c r="S22" s="74">
        <v>0</v>
      </c>
      <c r="U22" s="73">
        <v>-82</v>
      </c>
      <c r="V22" s="74">
        <v>2.89</v>
      </c>
      <c r="W22">
        <v>-15</v>
      </c>
      <c r="X22">
        <v>0</v>
      </c>
      <c r="Y22">
        <v>2.89</v>
      </c>
      <c r="Z22">
        <v>0</v>
      </c>
      <c r="AA22">
        <v>-67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4.34</v>
      </c>
      <c r="M23" s="74">
        <v>0</v>
      </c>
      <c r="N23" s="73">
        <v>-56</v>
      </c>
      <c r="O23" s="46">
        <v>0</v>
      </c>
      <c r="P23" s="46">
        <v>-15</v>
      </c>
      <c r="Q23" s="46">
        <v>0</v>
      </c>
      <c r="R23" s="46">
        <v>0</v>
      </c>
      <c r="S23" s="74">
        <v>0</v>
      </c>
      <c r="U23" s="73">
        <v>-71</v>
      </c>
      <c r="V23" s="74">
        <v>4.34</v>
      </c>
      <c r="W23">
        <v>-56</v>
      </c>
      <c r="X23">
        <v>0</v>
      </c>
      <c r="Y23">
        <v>4.34</v>
      </c>
      <c r="Z23">
        <v>0</v>
      </c>
      <c r="AA23">
        <v>-15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7.23</v>
      </c>
      <c r="M24" s="74">
        <v>0.1</v>
      </c>
      <c r="N24" s="73">
        <v>-57</v>
      </c>
      <c r="O24" s="46">
        <v>0</v>
      </c>
      <c r="P24" s="46">
        <v>-17</v>
      </c>
      <c r="Q24" s="46">
        <v>0</v>
      </c>
      <c r="R24" s="46">
        <v>0</v>
      </c>
      <c r="S24" s="74">
        <v>0</v>
      </c>
      <c r="U24" s="73">
        <v>-74</v>
      </c>
      <c r="V24" s="74">
        <v>7.33</v>
      </c>
      <c r="W24">
        <v>-57</v>
      </c>
      <c r="X24">
        <v>0</v>
      </c>
      <c r="Y24">
        <v>7.23</v>
      </c>
      <c r="Z24">
        <v>0.1</v>
      </c>
      <c r="AA24">
        <v>-17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9.44</v>
      </c>
      <c r="M25" s="74">
        <v>0.1</v>
      </c>
      <c r="N25" s="73">
        <v>-91</v>
      </c>
      <c r="O25" s="46">
        <v>0</v>
      </c>
      <c r="P25" s="46">
        <v>-25</v>
      </c>
      <c r="Q25" s="46">
        <v>0</v>
      </c>
      <c r="R25" s="46">
        <v>0</v>
      </c>
      <c r="S25" s="74">
        <v>0</v>
      </c>
      <c r="U25" s="73">
        <v>-116</v>
      </c>
      <c r="V25" s="74">
        <v>9.5399999999999991</v>
      </c>
      <c r="W25">
        <v>-91</v>
      </c>
      <c r="X25">
        <v>0</v>
      </c>
      <c r="Y25">
        <v>9.44</v>
      </c>
      <c r="Z25">
        <v>0.1</v>
      </c>
      <c r="AA25">
        <v>-25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10.119999999999999</v>
      </c>
      <c r="M26" s="74">
        <v>0.1</v>
      </c>
      <c r="N26" s="73">
        <v>-37</v>
      </c>
      <c r="O26" s="46">
        <v>0</v>
      </c>
      <c r="P26" s="46">
        <v>-30</v>
      </c>
      <c r="Q26" s="46">
        <v>0</v>
      </c>
      <c r="R26" s="46">
        <v>0</v>
      </c>
      <c r="S26" s="74">
        <v>0</v>
      </c>
      <c r="U26" s="73">
        <v>-67</v>
      </c>
      <c r="V26" s="74">
        <v>10.220000000000001</v>
      </c>
      <c r="W26">
        <v>-37</v>
      </c>
      <c r="X26">
        <v>0</v>
      </c>
      <c r="Y26">
        <v>10.119999999999999</v>
      </c>
      <c r="Z26">
        <v>0.1</v>
      </c>
      <c r="AA26">
        <v>-30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11.76</v>
      </c>
      <c r="M27" s="74">
        <v>0</v>
      </c>
      <c r="N27" s="73">
        <v>-40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-70</v>
      </c>
      <c r="V27" s="74">
        <v>11.76</v>
      </c>
      <c r="W27">
        <v>-40</v>
      </c>
      <c r="X27">
        <v>0</v>
      </c>
      <c r="Y27">
        <v>11.76</v>
      </c>
      <c r="Z27">
        <v>0</v>
      </c>
      <c r="AA27">
        <v>-30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12.53</v>
      </c>
      <c r="M28" s="74">
        <v>0</v>
      </c>
      <c r="N28" s="73">
        <v>-18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-48</v>
      </c>
      <c r="V28" s="74">
        <v>12.53</v>
      </c>
      <c r="W28">
        <v>-18</v>
      </c>
      <c r="X28">
        <v>0</v>
      </c>
      <c r="Y28">
        <v>12.53</v>
      </c>
      <c r="Z28">
        <v>0</v>
      </c>
      <c r="AA28">
        <v>-30</v>
      </c>
    </row>
    <row r="29" spans="7:27">
      <c r="G29" t="s">
        <v>71</v>
      </c>
      <c r="H29" s="73">
        <v>6.75</v>
      </c>
      <c r="I29" s="46">
        <v>0</v>
      </c>
      <c r="J29" s="46">
        <v>0</v>
      </c>
      <c r="K29" s="46">
        <v>0</v>
      </c>
      <c r="L29" s="46">
        <v>12.34</v>
      </c>
      <c r="M29" s="74">
        <v>0</v>
      </c>
      <c r="N29" s="73">
        <v>0</v>
      </c>
      <c r="O29" s="46">
        <v>-10</v>
      </c>
      <c r="P29" s="46">
        <v>0</v>
      </c>
      <c r="Q29" s="46">
        <v>0</v>
      </c>
      <c r="R29" s="46">
        <v>0</v>
      </c>
      <c r="S29" s="74">
        <v>0</v>
      </c>
      <c r="U29" s="73">
        <v>-10</v>
      </c>
      <c r="V29" s="74">
        <v>19.09</v>
      </c>
      <c r="W29">
        <v>6.75</v>
      </c>
      <c r="X29">
        <v>-10</v>
      </c>
      <c r="Y29">
        <v>12.34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19.28</v>
      </c>
      <c r="K30" s="46">
        <v>0</v>
      </c>
      <c r="L30" s="46">
        <v>12.73</v>
      </c>
      <c r="M30" s="74">
        <v>0</v>
      </c>
      <c r="N30" s="73">
        <v>-10</v>
      </c>
      <c r="O30" s="46">
        <v>-10</v>
      </c>
      <c r="P30" s="46">
        <v>0</v>
      </c>
      <c r="Q30" s="46">
        <v>0</v>
      </c>
      <c r="R30" s="46">
        <v>0</v>
      </c>
      <c r="S30" s="74">
        <v>0</v>
      </c>
      <c r="U30" s="73">
        <v>-20</v>
      </c>
      <c r="V30" s="74">
        <v>32.01</v>
      </c>
      <c r="W30">
        <v>-10</v>
      </c>
      <c r="X30">
        <v>-10</v>
      </c>
      <c r="Y30">
        <v>12.73</v>
      </c>
      <c r="Z30">
        <v>0</v>
      </c>
      <c r="AA30">
        <v>19.28</v>
      </c>
    </row>
    <row r="31" spans="7:27">
      <c r="G31" t="s">
        <v>73</v>
      </c>
      <c r="H31" s="73">
        <v>44.35</v>
      </c>
      <c r="I31" s="46">
        <v>0</v>
      </c>
      <c r="J31" s="46">
        <v>19.28</v>
      </c>
      <c r="K31" s="46">
        <v>0</v>
      </c>
      <c r="L31" s="46">
        <v>12.63</v>
      </c>
      <c r="M31" s="74">
        <v>0</v>
      </c>
      <c r="N31" s="73">
        <v>0</v>
      </c>
      <c r="O31" s="46">
        <v>-20</v>
      </c>
      <c r="P31" s="46">
        <v>0</v>
      </c>
      <c r="Q31" s="46">
        <v>0</v>
      </c>
      <c r="R31" s="46">
        <v>0</v>
      </c>
      <c r="S31" s="74">
        <v>0</v>
      </c>
      <c r="U31" s="73">
        <v>-20</v>
      </c>
      <c r="V31" s="74">
        <v>76.260000000000005</v>
      </c>
      <c r="W31">
        <v>44.35</v>
      </c>
      <c r="X31">
        <v>-20</v>
      </c>
      <c r="Y31">
        <v>12.63</v>
      </c>
      <c r="Z31">
        <v>0</v>
      </c>
      <c r="AA31">
        <v>19.28</v>
      </c>
    </row>
    <row r="32" spans="7:27">
      <c r="G32" t="s">
        <v>74</v>
      </c>
      <c r="H32" s="73">
        <v>37.6</v>
      </c>
      <c r="I32" s="46">
        <v>0</v>
      </c>
      <c r="J32" s="46">
        <v>4.82</v>
      </c>
      <c r="K32" s="46">
        <v>0</v>
      </c>
      <c r="L32" s="46">
        <v>12.15</v>
      </c>
      <c r="M32" s="74">
        <v>0</v>
      </c>
      <c r="N32" s="73">
        <v>0</v>
      </c>
      <c r="O32" s="46">
        <v>-20</v>
      </c>
      <c r="P32" s="46">
        <v>0</v>
      </c>
      <c r="Q32" s="46">
        <v>0</v>
      </c>
      <c r="R32" s="46">
        <v>0</v>
      </c>
      <c r="S32" s="74">
        <v>0</v>
      </c>
      <c r="U32" s="73">
        <v>-20</v>
      </c>
      <c r="V32" s="74">
        <v>54.57</v>
      </c>
      <c r="W32">
        <v>37.6</v>
      </c>
      <c r="X32">
        <v>-20</v>
      </c>
      <c r="Y32">
        <v>12.15</v>
      </c>
      <c r="Z32">
        <v>0</v>
      </c>
      <c r="AA32">
        <v>4.82</v>
      </c>
    </row>
    <row r="33" spans="7:27">
      <c r="G33" t="s">
        <v>75</v>
      </c>
      <c r="H33" s="73">
        <v>77.13</v>
      </c>
      <c r="I33" s="46">
        <v>0</v>
      </c>
      <c r="J33" s="46">
        <v>0</v>
      </c>
      <c r="K33" s="46">
        <v>0</v>
      </c>
      <c r="L33" s="46">
        <v>11.47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88.6</v>
      </c>
      <c r="W33">
        <v>77.13</v>
      </c>
      <c r="X33">
        <v>0</v>
      </c>
      <c r="Y33">
        <v>11.47</v>
      </c>
      <c r="Z33">
        <v>0</v>
      </c>
      <c r="AA33">
        <v>0</v>
      </c>
    </row>
    <row r="34" spans="7:27">
      <c r="G34" t="s">
        <v>76</v>
      </c>
      <c r="H34" s="73">
        <v>73.28</v>
      </c>
      <c r="I34" s="46">
        <v>0</v>
      </c>
      <c r="J34" s="46">
        <v>33.74</v>
      </c>
      <c r="K34" s="46">
        <v>0</v>
      </c>
      <c r="L34" s="46">
        <v>10.7</v>
      </c>
      <c r="M34" s="74">
        <v>0</v>
      </c>
      <c r="N34" s="73">
        <v>0</v>
      </c>
      <c r="O34" s="46">
        <v>-5</v>
      </c>
      <c r="P34" s="46">
        <v>0</v>
      </c>
      <c r="Q34" s="46">
        <v>0</v>
      </c>
      <c r="R34" s="46">
        <v>0</v>
      </c>
      <c r="S34" s="74">
        <v>0</v>
      </c>
      <c r="U34" s="73">
        <v>-5</v>
      </c>
      <c r="V34" s="74">
        <v>117.72</v>
      </c>
      <c r="W34">
        <v>73.28</v>
      </c>
      <c r="X34">
        <v>-5</v>
      </c>
      <c r="Y34">
        <v>10.7</v>
      </c>
      <c r="Z34">
        <v>0</v>
      </c>
      <c r="AA34">
        <v>33.74</v>
      </c>
    </row>
    <row r="35" spans="7:27">
      <c r="G35" t="s">
        <v>77</v>
      </c>
      <c r="H35" s="73">
        <v>163.9</v>
      </c>
      <c r="I35" s="46">
        <v>0</v>
      </c>
      <c r="J35" s="46">
        <v>0</v>
      </c>
      <c r="K35" s="46">
        <v>0</v>
      </c>
      <c r="L35" s="46">
        <v>9.83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173.73</v>
      </c>
      <c r="W35">
        <v>163.9</v>
      </c>
      <c r="X35">
        <v>0</v>
      </c>
      <c r="Y35">
        <v>9.83</v>
      </c>
      <c r="Z35">
        <v>0</v>
      </c>
      <c r="AA35">
        <v>0</v>
      </c>
    </row>
    <row r="36" spans="7:27">
      <c r="G36" t="s">
        <v>78</v>
      </c>
      <c r="H36" s="73">
        <v>136.9</v>
      </c>
      <c r="I36" s="46">
        <v>0</v>
      </c>
      <c r="J36" s="46">
        <v>0</v>
      </c>
      <c r="K36" s="46">
        <v>0</v>
      </c>
      <c r="L36" s="46">
        <v>7.91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144.81</v>
      </c>
      <c r="W36">
        <v>136.9</v>
      </c>
      <c r="X36">
        <v>0</v>
      </c>
      <c r="Y36">
        <v>7.91</v>
      </c>
      <c r="Z36">
        <v>0</v>
      </c>
      <c r="AA36">
        <v>0</v>
      </c>
    </row>
    <row r="37" spans="7:27">
      <c r="G37" t="s">
        <v>79</v>
      </c>
      <c r="H37" s="73">
        <v>98.33</v>
      </c>
      <c r="I37" s="46">
        <v>9.64</v>
      </c>
      <c r="J37" s="46">
        <v>0</v>
      </c>
      <c r="K37" s="46">
        <v>0</v>
      </c>
      <c r="L37" s="46">
        <v>7.91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115.88</v>
      </c>
      <c r="W37">
        <v>98.33</v>
      </c>
      <c r="X37">
        <v>9.64</v>
      </c>
      <c r="Y37">
        <v>7.91</v>
      </c>
      <c r="Z37">
        <v>0</v>
      </c>
      <c r="AA37">
        <v>0</v>
      </c>
    </row>
    <row r="38" spans="7:27">
      <c r="G38" t="s">
        <v>80</v>
      </c>
      <c r="H38" s="73">
        <v>46.27</v>
      </c>
      <c r="I38" s="46">
        <v>19.28</v>
      </c>
      <c r="J38" s="46">
        <v>0</v>
      </c>
      <c r="K38" s="46">
        <v>0</v>
      </c>
      <c r="L38" s="46">
        <v>6.85</v>
      </c>
      <c r="M38" s="74">
        <v>0</v>
      </c>
      <c r="N38" s="73">
        <v>0</v>
      </c>
      <c r="O38" s="46">
        <v>0</v>
      </c>
      <c r="P38" s="46">
        <v>-35</v>
      </c>
      <c r="Q38" s="46">
        <v>0</v>
      </c>
      <c r="R38" s="46">
        <v>0</v>
      </c>
      <c r="S38" s="74">
        <v>0</v>
      </c>
      <c r="U38" s="73">
        <v>-35</v>
      </c>
      <c r="V38" s="74">
        <v>72.400000000000006</v>
      </c>
      <c r="W38">
        <v>46.27</v>
      </c>
      <c r="X38">
        <v>19.28</v>
      </c>
      <c r="Y38">
        <v>6.85</v>
      </c>
      <c r="Z38">
        <v>0</v>
      </c>
      <c r="AA38">
        <v>-35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5.88</v>
      </c>
      <c r="M39" s="74">
        <v>0</v>
      </c>
      <c r="N39" s="73">
        <v>-12</v>
      </c>
      <c r="O39" s="46">
        <v>0</v>
      </c>
      <c r="P39" s="46">
        <v>-40</v>
      </c>
      <c r="Q39" s="46">
        <v>0</v>
      </c>
      <c r="R39" s="46">
        <v>0</v>
      </c>
      <c r="S39" s="74">
        <v>0</v>
      </c>
      <c r="U39" s="73">
        <v>-52</v>
      </c>
      <c r="V39" s="74">
        <v>5.88</v>
      </c>
      <c r="W39">
        <v>-12</v>
      </c>
      <c r="X39">
        <v>0</v>
      </c>
      <c r="Y39">
        <v>5.88</v>
      </c>
      <c r="Z39">
        <v>0</v>
      </c>
      <c r="AA39">
        <v>-40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5.5</v>
      </c>
      <c r="M40" s="74">
        <v>0</v>
      </c>
      <c r="N40" s="73">
        <v>-20</v>
      </c>
      <c r="O40" s="46">
        <v>0</v>
      </c>
      <c r="P40" s="46">
        <v>-28</v>
      </c>
      <c r="Q40" s="46">
        <v>0</v>
      </c>
      <c r="R40" s="46">
        <v>0</v>
      </c>
      <c r="S40" s="74">
        <v>0</v>
      </c>
      <c r="U40" s="73">
        <v>-48</v>
      </c>
      <c r="V40" s="74">
        <v>5.5</v>
      </c>
      <c r="W40">
        <v>-20</v>
      </c>
      <c r="X40">
        <v>0</v>
      </c>
      <c r="Y40">
        <v>5.5</v>
      </c>
      <c r="Z40">
        <v>0</v>
      </c>
      <c r="AA40">
        <v>-28</v>
      </c>
    </row>
    <row r="41" spans="7:27">
      <c r="G41" t="s">
        <v>83</v>
      </c>
      <c r="H41" s="73">
        <v>4.82</v>
      </c>
      <c r="I41" s="46">
        <v>0</v>
      </c>
      <c r="J41" s="46">
        <v>0</v>
      </c>
      <c r="K41" s="46">
        <v>0</v>
      </c>
      <c r="L41" s="46">
        <v>5.01</v>
      </c>
      <c r="M41" s="74">
        <v>0</v>
      </c>
      <c r="N41" s="73">
        <v>0</v>
      </c>
      <c r="O41" s="46">
        <v>0</v>
      </c>
      <c r="P41" s="46">
        <v>-8</v>
      </c>
      <c r="Q41" s="46">
        <v>0</v>
      </c>
      <c r="R41" s="46">
        <v>0</v>
      </c>
      <c r="S41" s="74">
        <v>0</v>
      </c>
      <c r="U41" s="73">
        <v>-8</v>
      </c>
      <c r="V41" s="74">
        <v>9.83</v>
      </c>
      <c r="W41">
        <v>4.82</v>
      </c>
      <c r="X41">
        <v>0</v>
      </c>
      <c r="Y41">
        <v>5.01</v>
      </c>
      <c r="Z41">
        <v>0</v>
      </c>
      <c r="AA41">
        <v>-8</v>
      </c>
    </row>
    <row r="42" spans="7:27">
      <c r="G42" t="s">
        <v>84</v>
      </c>
      <c r="H42" s="73">
        <v>55.92</v>
      </c>
      <c r="I42" s="46">
        <v>9.64</v>
      </c>
      <c r="J42" s="46">
        <v>9.64</v>
      </c>
      <c r="K42" s="46">
        <v>0</v>
      </c>
      <c r="L42" s="46">
        <v>4.82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80.02</v>
      </c>
      <c r="W42">
        <v>55.92</v>
      </c>
      <c r="X42">
        <v>9.64</v>
      </c>
      <c r="Y42">
        <v>4.82</v>
      </c>
      <c r="Z42">
        <v>0</v>
      </c>
      <c r="AA42">
        <v>9.64</v>
      </c>
    </row>
    <row r="43" spans="7:27">
      <c r="G43" t="s">
        <v>85</v>
      </c>
      <c r="H43" s="73">
        <v>91.59</v>
      </c>
      <c r="I43" s="46">
        <v>0</v>
      </c>
      <c r="J43" s="46">
        <v>19.28</v>
      </c>
      <c r="K43" s="46">
        <v>0</v>
      </c>
      <c r="L43" s="46">
        <v>3.86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114.73</v>
      </c>
      <c r="W43">
        <v>91.59</v>
      </c>
      <c r="X43">
        <v>0</v>
      </c>
      <c r="Y43">
        <v>3.86</v>
      </c>
      <c r="Z43">
        <v>0</v>
      </c>
      <c r="AA43">
        <v>19.28</v>
      </c>
    </row>
    <row r="44" spans="7:27">
      <c r="G44" t="s">
        <v>86</v>
      </c>
      <c r="H44" s="73">
        <v>95.44</v>
      </c>
      <c r="I44" s="46">
        <v>0</v>
      </c>
      <c r="J44" s="46">
        <v>30.85</v>
      </c>
      <c r="K44" s="46">
        <v>0</v>
      </c>
      <c r="L44" s="46">
        <v>3.09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129.38</v>
      </c>
      <c r="W44">
        <v>95.44</v>
      </c>
      <c r="X44">
        <v>0</v>
      </c>
      <c r="Y44">
        <v>3.09</v>
      </c>
      <c r="Z44">
        <v>0</v>
      </c>
      <c r="AA44">
        <v>30.85</v>
      </c>
    </row>
    <row r="45" spans="7:27">
      <c r="G45" t="s">
        <v>87</v>
      </c>
      <c r="H45" s="73">
        <v>51.1</v>
      </c>
      <c r="I45" s="46">
        <v>0</v>
      </c>
      <c r="J45" s="46">
        <v>33.74</v>
      </c>
      <c r="K45" s="46">
        <v>0</v>
      </c>
      <c r="L45" s="46">
        <v>2.89</v>
      </c>
      <c r="M45" s="74">
        <v>0</v>
      </c>
      <c r="N45" s="73">
        <v>0</v>
      </c>
      <c r="O45" s="46">
        <v>-21</v>
      </c>
      <c r="P45" s="46">
        <v>0</v>
      </c>
      <c r="Q45" s="46">
        <v>0</v>
      </c>
      <c r="R45" s="46">
        <v>0</v>
      </c>
      <c r="S45" s="74">
        <v>0</v>
      </c>
      <c r="U45" s="73">
        <v>-21</v>
      </c>
      <c r="V45" s="74">
        <v>87.73</v>
      </c>
      <c r="W45">
        <v>51.1</v>
      </c>
      <c r="X45">
        <v>-21</v>
      </c>
      <c r="Y45">
        <v>2.89</v>
      </c>
      <c r="Z45">
        <v>0</v>
      </c>
      <c r="AA45">
        <v>33.74</v>
      </c>
    </row>
    <row r="46" spans="7:27">
      <c r="G46" t="s">
        <v>88</v>
      </c>
      <c r="H46" s="73">
        <v>44.36</v>
      </c>
      <c r="I46" s="46">
        <v>0</v>
      </c>
      <c r="J46" s="46">
        <v>33.74</v>
      </c>
      <c r="K46" s="46">
        <v>0</v>
      </c>
      <c r="L46" s="46">
        <v>2.31</v>
      </c>
      <c r="M46" s="74">
        <v>0</v>
      </c>
      <c r="N46" s="73">
        <v>0</v>
      </c>
      <c r="O46" s="46">
        <v>-27</v>
      </c>
      <c r="P46" s="46">
        <v>0</v>
      </c>
      <c r="Q46" s="46">
        <v>0</v>
      </c>
      <c r="R46" s="46">
        <v>0</v>
      </c>
      <c r="S46" s="74">
        <v>0</v>
      </c>
      <c r="U46" s="73">
        <v>-27</v>
      </c>
      <c r="V46" s="74">
        <v>80.41</v>
      </c>
      <c r="W46">
        <v>44.36</v>
      </c>
      <c r="X46">
        <v>-27</v>
      </c>
      <c r="Y46">
        <v>2.31</v>
      </c>
      <c r="Z46">
        <v>0</v>
      </c>
      <c r="AA46">
        <v>33.74</v>
      </c>
    </row>
    <row r="47" spans="7:27">
      <c r="G47" t="s">
        <v>89</v>
      </c>
      <c r="H47" s="73">
        <v>47.24</v>
      </c>
      <c r="I47" s="46">
        <v>0</v>
      </c>
      <c r="J47" s="46">
        <v>19.28</v>
      </c>
      <c r="K47" s="46">
        <v>0</v>
      </c>
      <c r="L47" s="46">
        <v>1.74</v>
      </c>
      <c r="M47" s="74">
        <v>0</v>
      </c>
      <c r="N47" s="73">
        <v>0</v>
      </c>
      <c r="O47" s="46">
        <v>-27</v>
      </c>
      <c r="P47" s="46">
        <v>0</v>
      </c>
      <c r="Q47" s="46">
        <v>0</v>
      </c>
      <c r="R47" s="46">
        <v>0</v>
      </c>
      <c r="S47" s="74">
        <v>0</v>
      </c>
      <c r="U47" s="73">
        <v>-27</v>
      </c>
      <c r="V47" s="74">
        <v>68.260000000000005</v>
      </c>
      <c r="W47">
        <v>47.24</v>
      </c>
      <c r="X47">
        <v>-27</v>
      </c>
      <c r="Y47">
        <v>1.74</v>
      </c>
      <c r="Z47">
        <v>0</v>
      </c>
      <c r="AA47">
        <v>19.28</v>
      </c>
    </row>
    <row r="48" spans="7:27">
      <c r="G48" t="s">
        <v>90</v>
      </c>
      <c r="H48" s="73">
        <v>46.28</v>
      </c>
      <c r="I48" s="46">
        <v>0</v>
      </c>
      <c r="J48" s="46">
        <v>19.28</v>
      </c>
      <c r="K48" s="46">
        <v>0</v>
      </c>
      <c r="L48" s="46">
        <v>1.54</v>
      </c>
      <c r="M48" s="74">
        <v>0</v>
      </c>
      <c r="N48" s="73">
        <v>0</v>
      </c>
      <c r="O48" s="46">
        <v>-33</v>
      </c>
      <c r="P48" s="46">
        <v>0</v>
      </c>
      <c r="Q48" s="46">
        <v>0</v>
      </c>
      <c r="R48" s="46">
        <v>0</v>
      </c>
      <c r="S48" s="74">
        <v>0</v>
      </c>
      <c r="U48" s="73">
        <v>-33</v>
      </c>
      <c r="V48" s="74">
        <v>67.099999999999994</v>
      </c>
      <c r="W48">
        <v>46.28</v>
      </c>
      <c r="X48">
        <v>-33</v>
      </c>
      <c r="Y48">
        <v>1.54</v>
      </c>
      <c r="Z48">
        <v>0</v>
      </c>
      <c r="AA48">
        <v>19.28</v>
      </c>
    </row>
    <row r="49" spans="7:27">
      <c r="G49" t="s">
        <v>91</v>
      </c>
      <c r="H49" s="73">
        <v>36.64</v>
      </c>
      <c r="I49" s="46">
        <v>0</v>
      </c>
      <c r="J49" s="46">
        <v>19.28</v>
      </c>
      <c r="K49" s="46">
        <v>0</v>
      </c>
      <c r="L49" s="46">
        <v>1.64</v>
      </c>
      <c r="M49" s="74">
        <v>0</v>
      </c>
      <c r="N49" s="73">
        <v>0</v>
      </c>
      <c r="O49" s="46">
        <v>-43</v>
      </c>
      <c r="P49" s="46">
        <v>0</v>
      </c>
      <c r="Q49" s="46">
        <v>0</v>
      </c>
      <c r="R49" s="46">
        <v>0</v>
      </c>
      <c r="S49" s="74">
        <v>0</v>
      </c>
      <c r="U49" s="73">
        <v>-43</v>
      </c>
      <c r="V49" s="74">
        <v>57.56</v>
      </c>
      <c r="W49">
        <v>36.64</v>
      </c>
      <c r="X49">
        <v>-43</v>
      </c>
      <c r="Y49">
        <v>1.64</v>
      </c>
      <c r="Z49">
        <v>0</v>
      </c>
      <c r="AA49">
        <v>19.28</v>
      </c>
    </row>
    <row r="50" spans="7:27">
      <c r="G50" t="s">
        <v>92</v>
      </c>
      <c r="H50" s="73">
        <v>25.07</v>
      </c>
      <c r="I50" s="46">
        <v>0</v>
      </c>
      <c r="J50" s="46">
        <v>14.46</v>
      </c>
      <c r="K50" s="46">
        <v>0</v>
      </c>
      <c r="L50" s="46">
        <v>0.96</v>
      </c>
      <c r="M50" s="74">
        <v>0</v>
      </c>
      <c r="N50" s="73">
        <v>0</v>
      </c>
      <c r="O50" s="46">
        <v>-33</v>
      </c>
      <c r="P50" s="46">
        <v>0</v>
      </c>
      <c r="Q50" s="46">
        <v>0</v>
      </c>
      <c r="R50" s="46">
        <v>0</v>
      </c>
      <c r="S50" s="74">
        <v>0</v>
      </c>
      <c r="U50" s="73">
        <v>-33</v>
      </c>
      <c r="V50" s="74">
        <v>40.49</v>
      </c>
      <c r="W50">
        <v>25.07</v>
      </c>
      <c r="X50">
        <v>-33</v>
      </c>
      <c r="Y50">
        <v>0.96</v>
      </c>
      <c r="Z50">
        <v>0</v>
      </c>
      <c r="AA50">
        <v>14.46</v>
      </c>
    </row>
    <row r="51" spans="7:27">
      <c r="G51" t="s">
        <v>93</v>
      </c>
      <c r="H51" s="73">
        <v>9.64</v>
      </c>
      <c r="I51" s="46">
        <v>0</v>
      </c>
      <c r="J51" s="46">
        <v>0</v>
      </c>
      <c r="K51" s="46">
        <v>0</v>
      </c>
      <c r="L51" s="46">
        <v>0.28999999999999998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9.93</v>
      </c>
      <c r="W51">
        <v>9.64</v>
      </c>
      <c r="X51">
        <v>0</v>
      </c>
      <c r="Y51">
        <v>0.28999999999999998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0.19</v>
      </c>
      <c r="M52" s="74">
        <v>0</v>
      </c>
      <c r="N52" s="73">
        <v>0</v>
      </c>
      <c r="O52" s="46">
        <v>-6</v>
      </c>
      <c r="P52" s="46">
        <v>-7</v>
      </c>
      <c r="Q52" s="46">
        <v>0</v>
      </c>
      <c r="R52" s="46">
        <v>0</v>
      </c>
      <c r="S52" s="74">
        <v>0</v>
      </c>
      <c r="U52" s="73">
        <v>-13</v>
      </c>
      <c r="V52" s="74">
        <v>0.19</v>
      </c>
      <c r="W52">
        <v>0</v>
      </c>
      <c r="X52">
        <v>-6</v>
      </c>
      <c r="Y52">
        <v>0.19</v>
      </c>
      <c r="Z52">
        <v>0</v>
      </c>
      <c r="AA52">
        <v>-7</v>
      </c>
    </row>
    <row r="53" spans="7:27">
      <c r="G53" t="s">
        <v>95</v>
      </c>
      <c r="H53" s="73">
        <v>0</v>
      </c>
      <c r="I53" s="46">
        <v>9.64</v>
      </c>
      <c r="J53" s="46">
        <v>0</v>
      </c>
      <c r="K53" s="46">
        <v>0</v>
      </c>
      <c r="L53" s="46">
        <v>0</v>
      </c>
      <c r="M53" s="74">
        <v>0</v>
      </c>
      <c r="N53" s="73">
        <v>-41</v>
      </c>
      <c r="O53" s="46">
        <v>0</v>
      </c>
      <c r="P53" s="46">
        <v>-20</v>
      </c>
      <c r="Q53" s="46">
        <v>0</v>
      </c>
      <c r="R53" s="46">
        <v>0</v>
      </c>
      <c r="S53" s="74">
        <v>0</v>
      </c>
      <c r="U53" s="73">
        <v>-61</v>
      </c>
      <c r="V53" s="74">
        <v>9.64</v>
      </c>
      <c r="W53">
        <v>-41</v>
      </c>
      <c r="X53">
        <v>9.64</v>
      </c>
      <c r="Y53">
        <v>0</v>
      </c>
      <c r="Z53">
        <v>0</v>
      </c>
      <c r="AA53">
        <v>-20</v>
      </c>
    </row>
    <row r="54" spans="7:27">
      <c r="G54" t="s">
        <v>96</v>
      </c>
      <c r="H54" s="73">
        <v>0</v>
      </c>
      <c r="I54" s="46">
        <v>9.64</v>
      </c>
      <c r="J54" s="46">
        <v>19.28</v>
      </c>
      <c r="K54" s="46">
        <v>0</v>
      </c>
      <c r="L54" s="46">
        <v>0</v>
      </c>
      <c r="M54" s="74">
        <v>0</v>
      </c>
      <c r="N54" s="73">
        <v>-38</v>
      </c>
      <c r="O54" s="46">
        <v>0</v>
      </c>
      <c r="P54" s="46">
        <v>0</v>
      </c>
      <c r="Q54" s="46">
        <v>0</v>
      </c>
      <c r="R54" s="46">
        <v>-0.8</v>
      </c>
      <c r="S54" s="74">
        <v>0</v>
      </c>
      <c r="U54" s="73">
        <v>-38.799999999999997</v>
      </c>
      <c r="V54" s="74">
        <v>28.92</v>
      </c>
      <c r="W54">
        <v>-38</v>
      </c>
      <c r="X54">
        <v>9.64</v>
      </c>
      <c r="Y54">
        <v>-0.8</v>
      </c>
      <c r="Z54">
        <v>0</v>
      </c>
      <c r="AA54">
        <v>19.28</v>
      </c>
    </row>
    <row r="55" spans="7:27">
      <c r="G55" t="s">
        <v>97</v>
      </c>
      <c r="H55" s="73">
        <v>0</v>
      </c>
      <c r="I55" s="46">
        <v>14.46</v>
      </c>
      <c r="J55" s="46">
        <v>0</v>
      </c>
      <c r="K55" s="46">
        <v>0</v>
      </c>
      <c r="L55" s="46">
        <v>0</v>
      </c>
      <c r="M55" s="74">
        <v>0</v>
      </c>
      <c r="N55" s="73">
        <v>-78</v>
      </c>
      <c r="O55" s="46">
        <v>0</v>
      </c>
      <c r="P55" s="46">
        <v>-35</v>
      </c>
      <c r="Q55" s="46">
        <v>0</v>
      </c>
      <c r="R55" s="46">
        <v>-1</v>
      </c>
      <c r="S55" s="74">
        <v>0</v>
      </c>
      <c r="U55" s="73">
        <v>-114</v>
      </c>
      <c r="V55" s="74">
        <v>14.46</v>
      </c>
      <c r="W55">
        <v>-78</v>
      </c>
      <c r="X55">
        <v>14.46</v>
      </c>
      <c r="Y55">
        <v>-1</v>
      </c>
      <c r="Z55">
        <v>0</v>
      </c>
      <c r="AA55">
        <v>-35</v>
      </c>
    </row>
    <row r="56" spans="7:27">
      <c r="G56" t="s">
        <v>98</v>
      </c>
      <c r="H56" s="73">
        <v>0</v>
      </c>
      <c r="I56" s="46">
        <v>14.46</v>
      </c>
      <c r="J56" s="46">
        <v>0</v>
      </c>
      <c r="K56" s="46">
        <v>0</v>
      </c>
      <c r="L56" s="46">
        <v>0</v>
      </c>
      <c r="M56" s="74">
        <v>0</v>
      </c>
      <c r="N56" s="73">
        <v>-41</v>
      </c>
      <c r="O56" s="46">
        <v>0</v>
      </c>
      <c r="P56" s="46">
        <v>-55</v>
      </c>
      <c r="Q56" s="46">
        <v>0</v>
      </c>
      <c r="R56" s="46">
        <v>-1.2</v>
      </c>
      <c r="S56" s="74">
        <v>0</v>
      </c>
      <c r="U56" s="73">
        <v>-97.2</v>
      </c>
      <c r="V56" s="74">
        <v>14.46</v>
      </c>
      <c r="W56">
        <v>-41</v>
      </c>
      <c r="X56">
        <v>14.46</v>
      </c>
      <c r="Y56">
        <v>-1.2</v>
      </c>
      <c r="Z56">
        <v>0</v>
      </c>
      <c r="AA56">
        <v>-55</v>
      </c>
    </row>
    <row r="57" spans="7:27">
      <c r="G57" t="s">
        <v>99</v>
      </c>
      <c r="H57" s="73">
        <v>0</v>
      </c>
      <c r="I57" s="46">
        <v>14.46</v>
      </c>
      <c r="J57" s="46">
        <v>0</v>
      </c>
      <c r="K57" s="46">
        <v>0</v>
      </c>
      <c r="L57" s="46">
        <v>0</v>
      </c>
      <c r="M57" s="74">
        <v>0</v>
      </c>
      <c r="N57" s="73">
        <v>-20</v>
      </c>
      <c r="O57" s="46">
        <v>0</v>
      </c>
      <c r="P57" s="46">
        <v>-35</v>
      </c>
      <c r="Q57" s="46">
        <v>0</v>
      </c>
      <c r="R57" s="46">
        <v>-2.7</v>
      </c>
      <c r="S57" s="74">
        <v>0</v>
      </c>
      <c r="U57" s="73">
        <v>-57.7</v>
      </c>
      <c r="V57" s="74">
        <v>14.46</v>
      </c>
      <c r="W57">
        <v>-20</v>
      </c>
      <c r="X57">
        <v>14.46</v>
      </c>
      <c r="Y57">
        <v>-2.7</v>
      </c>
      <c r="Z57">
        <v>0</v>
      </c>
      <c r="AA57">
        <v>-35</v>
      </c>
    </row>
    <row r="58" spans="7:27">
      <c r="G58" t="s">
        <v>100</v>
      </c>
      <c r="H58" s="73">
        <v>0</v>
      </c>
      <c r="I58" s="46">
        <v>14.46</v>
      </c>
      <c r="J58" s="46">
        <v>0</v>
      </c>
      <c r="K58" s="46">
        <v>0</v>
      </c>
      <c r="L58" s="46">
        <v>0</v>
      </c>
      <c r="M58" s="74">
        <v>0</v>
      </c>
      <c r="N58" s="73">
        <v>-24</v>
      </c>
      <c r="O58" s="46">
        <v>0</v>
      </c>
      <c r="P58" s="46">
        <v>-35</v>
      </c>
      <c r="Q58" s="46">
        <v>0</v>
      </c>
      <c r="R58" s="46">
        <v>-1.6</v>
      </c>
      <c r="S58" s="74">
        <v>0</v>
      </c>
      <c r="U58" s="73">
        <v>-60.6</v>
      </c>
      <c r="V58" s="74">
        <v>14.46</v>
      </c>
      <c r="W58">
        <v>-24</v>
      </c>
      <c r="X58">
        <v>14.46</v>
      </c>
      <c r="Y58">
        <v>-1.6</v>
      </c>
      <c r="Z58">
        <v>0</v>
      </c>
      <c r="AA58">
        <v>-35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-20</v>
      </c>
      <c r="Q59" s="46">
        <v>0</v>
      </c>
      <c r="R59" s="46">
        <v>-2</v>
      </c>
      <c r="S59" s="74">
        <v>0</v>
      </c>
      <c r="U59" s="73">
        <v>-22</v>
      </c>
      <c r="V59" s="74">
        <v>0</v>
      </c>
      <c r="W59">
        <v>0</v>
      </c>
      <c r="X59">
        <v>0</v>
      </c>
      <c r="Y59">
        <v>-2</v>
      </c>
      <c r="Z59">
        <v>0</v>
      </c>
      <c r="AA59">
        <v>-20</v>
      </c>
    </row>
    <row r="60" spans="7:27">
      <c r="G60" t="s">
        <v>102</v>
      </c>
      <c r="H60" s="73">
        <v>12.53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-26</v>
      </c>
      <c r="Q60" s="46">
        <v>0</v>
      </c>
      <c r="R60" s="46">
        <v>-2.4</v>
      </c>
      <c r="S60" s="74">
        <v>0</v>
      </c>
      <c r="U60" s="73">
        <v>-28.4</v>
      </c>
      <c r="V60" s="74">
        <v>12.53</v>
      </c>
      <c r="W60">
        <v>12.53</v>
      </c>
      <c r="X60">
        <v>0</v>
      </c>
      <c r="Y60">
        <v>-2.4</v>
      </c>
      <c r="Z60">
        <v>0</v>
      </c>
      <c r="AA60">
        <v>-26</v>
      </c>
    </row>
    <row r="61" spans="7:27">
      <c r="G61" t="s">
        <v>103</v>
      </c>
      <c r="H61" s="73">
        <v>36.64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-2.1</v>
      </c>
      <c r="S61" s="74">
        <v>0</v>
      </c>
      <c r="U61" s="73">
        <v>-22.1</v>
      </c>
      <c r="V61" s="74">
        <v>36.64</v>
      </c>
      <c r="W61">
        <v>36.64</v>
      </c>
      <c r="X61">
        <v>0</v>
      </c>
      <c r="Y61">
        <v>-2.1</v>
      </c>
      <c r="Z61">
        <v>0</v>
      </c>
      <c r="AA61">
        <v>-20</v>
      </c>
    </row>
    <row r="62" spans="7:27">
      <c r="G62" t="s">
        <v>104</v>
      </c>
      <c r="H62" s="73">
        <v>39.53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-38</v>
      </c>
      <c r="Q62" s="46">
        <v>0</v>
      </c>
      <c r="R62" s="46">
        <v>-0.6</v>
      </c>
      <c r="S62" s="74">
        <v>0</v>
      </c>
      <c r="U62" s="73">
        <v>-38.6</v>
      </c>
      <c r="V62" s="74">
        <v>39.53</v>
      </c>
      <c r="W62">
        <v>39.53</v>
      </c>
      <c r="X62">
        <v>0</v>
      </c>
      <c r="Y62">
        <v>-0.6</v>
      </c>
      <c r="Z62">
        <v>0</v>
      </c>
      <c r="AA62">
        <v>-38</v>
      </c>
    </row>
    <row r="63" spans="7:27">
      <c r="G63" t="s">
        <v>105</v>
      </c>
      <c r="H63" s="73">
        <v>73.27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-15</v>
      </c>
      <c r="Q63" s="46">
        <v>0</v>
      </c>
      <c r="R63" s="46">
        <v>-1</v>
      </c>
      <c r="S63" s="74">
        <v>0</v>
      </c>
      <c r="U63" s="73">
        <v>-16</v>
      </c>
      <c r="V63" s="74">
        <v>73.27</v>
      </c>
      <c r="W63">
        <v>73.27</v>
      </c>
      <c r="X63">
        <v>0</v>
      </c>
      <c r="Y63">
        <v>-1</v>
      </c>
      <c r="Z63">
        <v>0</v>
      </c>
      <c r="AA63">
        <v>-15</v>
      </c>
    </row>
    <row r="64" spans="7:27">
      <c r="G64" t="s">
        <v>106</v>
      </c>
      <c r="H64" s="73">
        <v>53.99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-5</v>
      </c>
      <c r="Q64" s="46">
        <v>0</v>
      </c>
      <c r="R64" s="46">
        <v>0</v>
      </c>
      <c r="S64" s="74">
        <v>0</v>
      </c>
      <c r="U64" s="73">
        <v>-5</v>
      </c>
      <c r="V64" s="74">
        <v>53.99</v>
      </c>
      <c r="W64">
        <v>53.99</v>
      </c>
      <c r="X64">
        <v>0</v>
      </c>
      <c r="Y64">
        <v>0</v>
      </c>
      <c r="Z64">
        <v>0</v>
      </c>
      <c r="AA64">
        <v>-5</v>
      </c>
    </row>
    <row r="65" spans="7:27">
      <c r="G65" t="s">
        <v>107</v>
      </c>
      <c r="H65" s="73">
        <v>0</v>
      </c>
      <c r="I65" s="46">
        <v>0</v>
      </c>
      <c r="J65" s="46">
        <v>19.28</v>
      </c>
      <c r="K65" s="46">
        <v>0</v>
      </c>
      <c r="L65" s="46">
        <v>0.48</v>
      </c>
      <c r="M65" s="74">
        <v>0</v>
      </c>
      <c r="N65" s="73">
        <v>-24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-24</v>
      </c>
      <c r="V65" s="74">
        <v>19.760000000000002</v>
      </c>
      <c r="W65">
        <v>-24</v>
      </c>
      <c r="X65">
        <v>0</v>
      </c>
      <c r="Y65">
        <v>0.48</v>
      </c>
      <c r="Z65">
        <v>0</v>
      </c>
      <c r="AA65">
        <v>19.28</v>
      </c>
    </row>
    <row r="66" spans="7:27">
      <c r="G66" t="s">
        <v>108</v>
      </c>
      <c r="H66" s="73">
        <v>0</v>
      </c>
      <c r="I66" s="46">
        <v>0</v>
      </c>
      <c r="J66" s="46">
        <v>9.64</v>
      </c>
      <c r="K66" s="46">
        <v>0</v>
      </c>
      <c r="L66" s="46">
        <v>1.93</v>
      </c>
      <c r="M66" s="74">
        <v>0</v>
      </c>
      <c r="N66" s="73">
        <v>-12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-12</v>
      </c>
      <c r="V66" s="74">
        <v>11.57</v>
      </c>
      <c r="W66">
        <v>-12</v>
      </c>
      <c r="X66">
        <v>0</v>
      </c>
      <c r="Y66">
        <v>1.93</v>
      </c>
      <c r="Z66">
        <v>0</v>
      </c>
      <c r="AA66">
        <v>9.64</v>
      </c>
    </row>
    <row r="67" spans="7:27">
      <c r="G67" t="s">
        <v>109</v>
      </c>
      <c r="H67" s="73">
        <v>0</v>
      </c>
      <c r="I67" s="46">
        <v>0</v>
      </c>
      <c r="J67" s="46">
        <v>9.64</v>
      </c>
      <c r="K67" s="46">
        <v>0</v>
      </c>
      <c r="L67" s="46">
        <v>2.31</v>
      </c>
      <c r="M67" s="74">
        <v>0</v>
      </c>
      <c r="N67" s="73">
        <v>-27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-27</v>
      </c>
      <c r="V67" s="74">
        <v>11.95</v>
      </c>
      <c r="W67">
        <v>-27</v>
      </c>
      <c r="X67">
        <v>0</v>
      </c>
      <c r="Y67">
        <v>2.31</v>
      </c>
      <c r="Z67">
        <v>0</v>
      </c>
      <c r="AA67">
        <v>9.64</v>
      </c>
    </row>
    <row r="68" spans="7:27">
      <c r="G68" t="s">
        <v>110</v>
      </c>
      <c r="H68" s="73">
        <v>0</v>
      </c>
      <c r="I68" s="46">
        <v>0</v>
      </c>
      <c r="J68" s="46">
        <v>14.47</v>
      </c>
      <c r="K68" s="46">
        <v>0</v>
      </c>
      <c r="L68" s="46">
        <v>3.66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18.13</v>
      </c>
      <c r="W68">
        <v>0</v>
      </c>
      <c r="X68">
        <v>0</v>
      </c>
      <c r="Y68">
        <v>3.66</v>
      </c>
      <c r="Z68">
        <v>0</v>
      </c>
      <c r="AA68">
        <v>14.47</v>
      </c>
    </row>
    <row r="69" spans="7:27">
      <c r="G69" t="s">
        <v>111</v>
      </c>
      <c r="H69" s="73">
        <v>0</v>
      </c>
      <c r="I69" s="46">
        <v>0</v>
      </c>
      <c r="J69" s="46">
        <v>16.39</v>
      </c>
      <c r="K69" s="46">
        <v>0</v>
      </c>
      <c r="L69" s="46">
        <v>4.34</v>
      </c>
      <c r="M69" s="74">
        <v>0</v>
      </c>
      <c r="N69" s="73">
        <v>-67</v>
      </c>
      <c r="O69" s="46">
        <v>-40</v>
      </c>
      <c r="P69" s="46">
        <v>0</v>
      </c>
      <c r="Q69" s="46">
        <v>0</v>
      </c>
      <c r="R69" s="46">
        <v>0</v>
      </c>
      <c r="S69" s="74">
        <v>0</v>
      </c>
      <c r="U69" s="73">
        <v>-107</v>
      </c>
      <c r="V69" s="74">
        <v>20.73</v>
      </c>
      <c r="W69">
        <v>-67</v>
      </c>
      <c r="X69">
        <v>-40</v>
      </c>
      <c r="Y69">
        <v>4.34</v>
      </c>
      <c r="Z69">
        <v>0</v>
      </c>
      <c r="AA69">
        <v>16.39</v>
      </c>
    </row>
    <row r="70" spans="7:27">
      <c r="G70" t="s">
        <v>112</v>
      </c>
      <c r="H70" s="73">
        <v>0</v>
      </c>
      <c r="I70" s="46">
        <v>0</v>
      </c>
      <c r="J70" s="46">
        <v>5.78</v>
      </c>
      <c r="K70" s="46">
        <v>0</v>
      </c>
      <c r="L70" s="46">
        <v>5.79</v>
      </c>
      <c r="M70" s="74">
        <v>0</v>
      </c>
      <c r="N70" s="73">
        <v>-64</v>
      </c>
      <c r="O70" s="46">
        <v>-83</v>
      </c>
      <c r="P70" s="46">
        <v>0</v>
      </c>
      <c r="Q70" s="46">
        <v>0</v>
      </c>
      <c r="R70" s="46">
        <v>0</v>
      </c>
      <c r="S70" s="74">
        <v>0</v>
      </c>
      <c r="U70" s="73">
        <v>-147</v>
      </c>
      <c r="V70" s="74">
        <v>11.57</v>
      </c>
      <c r="W70">
        <v>-64</v>
      </c>
      <c r="X70">
        <v>-83</v>
      </c>
      <c r="Y70">
        <v>5.79</v>
      </c>
      <c r="Z70">
        <v>0</v>
      </c>
      <c r="AA70">
        <v>5.78</v>
      </c>
    </row>
    <row r="71" spans="7:27">
      <c r="G71" t="s">
        <v>113</v>
      </c>
      <c r="H71" s="73">
        <v>0</v>
      </c>
      <c r="I71" s="46">
        <v>69.58</v>
      </c>
      <c r="J71" s="46">
        <v>54.11</v>
      </c>
      <c r="K71" s="46">
        <v>0</v>
      </c>
      <c r="L71" s="46">
        <v>5.0199999999999996</v>
      </c>
      <c r="M71" s="74">
        <v>2.17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130.88</v>
      </c>
      <c r="W71">
        <v>0</v>
      </c>
      <c r="X71">
        <v>69.58</v>
      </c>
      <c r="Y71">
        <v>5.0199999999999996</v>
      </c>
      <c r="Z71">
        <v>2.17</v>
      </c>
      <c r="AA71">
        <v>54.11</v>
      </c>
    </row>
    <row r="72" spans="7:27">
      <c r="G72" t="s">
        <v>114</v>
      </c>
      <c r="H72" s="73">
        <v>54.68</v>
      </c>
      <c r="I72" s="46">
        <v>106.59</v>
      </c>
      <c r="J72" s="46">
        <v>62.57</v>
      </c>
      <c r="K72" s="46">
        <v>0</v>
      </c>
      <c r="L72" s="46">
        <v>3.48</v>
      </c>
      <c r="M72" s="74">
        <v>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229.32</v>
      </c>
      <c r="W72">
        <v>54.68</v>
      </c>
      <c r="X72">
        <v>106.59</v>
      </c>
      <c r="Y72">
        <v>3.48</v>
      </c>
      <c r="Z72">
        <v>2</v>
      </c>
      <c r="AA72">
        <v>62.57</v>
      </c>
    </row>
    <row r="73" spans="7:27">
      <c r="G73" t="s">
        <v>115</v>
      </c>
      <c r="H73" s="73">
        <v>24.3</v>
      </c>
      <c r="I73" s="46">
        <v>60.76</v>
      </c>
      <c r="J73" s="46">
        <v>38.19</v>
      </c>
      <c r="K73" s="46">
        <v>0</v>
      </c>
      <c r="L73" s="46">
        <v>1.56</v>
      </c>
      <c r="M73" s="74">
        <v>0.8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125.61</v>
      </c>
      <c r="W73">
        <v>24.3</v>
      </c>
      <c r="X73">
        <v>60.76</v>
      </c>
      <c r="Y73">
        <v>1.56</v>
      </c>
      <c r="Z73">
        <v>0.8</v>
      </c>
      <c r="AA73">
        <v>38.19</v>
      </c>
    </row>
    <row r="74" spans="7:27">
      <c r="G74" t="s">
        <v>116</v>
      </c>
      <c r="H74" s="73">
        <v>25.86</v>
      </c>
      <c r="I74" s="46">
        <v>66.099999999999994</v>
      </c>
      <c r="J74" s="46">
        <v>32.33</v>
      </c>
      <c r="K74" s="46">
        <v>0</v>
      </c>
      <c r="L74" s="46">
        <v>1.47</v>
      </c>
      <c r="M74" s="74">
        <v>0.7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126.46</v>
      </c>
      <c r="W74">
        <v>25.86</v>
      </c>
      <c r="X74">
        <v>66.099999999999994</v>
      </c>
      <c r="Y74">
        <v>1.47</v>
      </c>
      <c r="Z74">
        <v>0.7</v>
      </c>
      <c r="AA74">
        <v>32.33</v>
      </c>
    </row>
    <row r="75" spans="7:27">
      <c r="G75" t="s">
        <v>117</v>
      </c>
      <c r="H75" s="73">
        <v>0</v>
      </c>
      <c r="I75" s="46">
        <v>60.72</v>
      </c>
      <c r="J75" s="46">
        <v>20.81</v>
      </c>
      <c r="K75" s="46">
        <v>0</v>
      </c>
      <c r="L75" s="46">
        <v>1.72</v>
      </c>
      <c r="M75" s="74">
        <v>0.67</v>
      </c>
      <c r="N75" s="73">
        <v>-21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-21</v>
      </c>
      <c r="V75" s="74">
        <v>83.92</v>
      </c>
      <c r="W75">
        <v>-21</v>
      </c>
      <c r="X75">
        <v>60.72</v>
      </c>
      <c r="Y75">
        <v>1.72</v>
      </c>
      <c r="Z75">
        <v>0.67</v>
      </c>
      <c r="AA75">
        <v>20.81</v>
      </c>
    </row>
    <row r="76" spans="7:27">
      <c r="G76" t="s">
        <v>118</v>
      </c>
      <c r="H76" s="73">
        <v>0</v>
      </c>
      <c r="I76" s="46">
        <v>37.72</v>
      </c>
      <c r="J76" s="46">
        <v>0</v>
      </c>
      <c r="K76" s="46">
        <v>0</v>
      </c>
      <c r="L76" s="46">
        <v>2.39</v>
      </c>
      <c r="M76" s="74">
        <v>0.83</v>
      </c>
      <c r="N76" s="73">
        <v>-68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-68</v>
      </c>
      <c r="V76" s="74">
        <v>40.94</v>
      </c>
      <c r="W76">
        <v>-68</v>
      </c>
      <c r="X76">
        <v>37.72</v>
      </c>
      <c r="Y76">
        <v>2.39</v>
      </c>
      <c r="Z76">
        <v>0.83</v>
      </c>
      <c r="AA76">
        <v>0</v>
      </c>
    </row>
    <row r="77" spans="7:27">
      <c r="G77" t="s">
        <v>119</v>
      </c>
      <c r="H77" s="73">
        <v>0</v>
      </c>
      <c r="I77" s="46">
        <v>60.09</v>
      </c>
      <c r="J77" s="46">
        <v>0</v>
      </c>
      <c r="K77" s="46">
        <v>0</v>
      </c>
      <c r="L77" s="46">
        <v>5.41</v>
      </c>
      <c r="M77" s="74">
        <v>1.5</v>
      </c>
      <c r="N77" s="73">
        <v>-137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-137</v>
      </c>
      <c r="V77" s="74">
        <v>67</v>
      </c>
      <c r="W77">
        <v>-137</v>
      </c>
      <c r="X77">
        <v>60.09</v>
      </c>
      <c r="Y77">
        <v>5.41</v>
      </c>
      <c r="Z77">
        <v>1.5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8.68</v>
      </c>
      <c r="M78" s="74">
        <v>1.06</v>
      </c>
      <c r="N78" s="73">
        <v>-125</v>
      </c>
      <c r="O78" s="46">
        <v>-20</v>
      </c>
      <c r="P78" s="46">
        <v>0</v>
      </c>
      <c r="Q78" s="46">
        <v>0</v>
      </c>
      <c r="R78" s="46">
        <v>0</v>
      </c>
      <c r="S78" s="74">
        <v>0</v>
      </c>
      <c r="U78" s="73">
        <v>-145</v>
      </c>
      <c r="V78" s="74">
        <v>9.74</v>
      </c>
      <c r="W78">
        <v>-125</v>
      </c>
      <c r="X78">
        <v>-20</v>
      </c>
      <c r="Y78">
        <v>8.68</v>
      </c>
      <c r="Z78">
        <v>1.06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7.52</v>
      </c>
      <c r="M79" s="74">
        <v>0</v>
      </c>
      <c r="N79" s="73">
        <v>-36</v>
      </c>
      <c r="O79" s="46">
        <v>-38</v>
      </c>
      <c r="P79" s="46">
        <v>-20</v>
      </c>
      <c r="Q79" s="46">
        <v>0</v>
      </c>
      <c r="R79" s="46">
        <v>0</v>
      </c>
      <c r="S79" s="74">
        <v>0</v>
      </c>
      <c r="U79" s="73">
        <v>-94</v>
      </c>
      <c r="V79" s="74">
        <v>7.52</v>
      </c>
      <c r="W79">
        <v>-36</v>
      </c>
      <c r="X79">
        <v>-38</v>
      </c>
      <c r="Y79">
        <v>7.52</v>
      </c>
      <c r="Z79">
        <v>0</v>
      </c>
      <c r="AA79">
        <v>-20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7.52</v>
      </c>
      <c r="M80" s="74">
        <v>0</v>
      </c>
      <c r="N80" s="73">
        <v>-46</v>
      </c>
      <c r="O80" s="46">
        <v>-35</v>
      </c>
      <c r="P80" s="46">
        <v>-20</v>
      </c>
      <c r="Q80" s="46">
        <v>0</v>
      </c>
      <c r="R80" s="46">
        <v>0</v>
      </c>
      <c r="S80" s="74">
        <v>0</v>
      </c>
      <c r="U80" s="73">
        <v>-101</v>
      </c>
      <c r="V80" s="74">
        <v>7.52</v>
      </c>
      <c r="W80">
        <v>-46</v>
      </c>
      <c r="X80">
        <v>-35</v>
      </c>
      <c r="Y80">
        <v>7.52</v>
      </c>
      <c r="Z80">
        <v>0</v>
      </c>
      <c r="AA80">
        <v>-20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6.75</v>
      </c>
      <c r="M81" s="74">
        <v>0</v>
      </c>
      <c r="N81" s="73">
        <v>-51</v>
      </c>
      <c r="O81" s="46">
        <v>-54</v>
      </c>
      <c r="P81" s="46">
        <v>-35</v>
      </c>
      <c r="Q81" s="46">
        <v>0</v>
      </c>
      <c r="R81" s="46">
        <v>0</v>
      </c>
      <c r="S81" s="74">
        <v>0</v>
      </c>
      <c r="U81" s="73">
        <v>-140</v>
      </c>
      <c r="V81" s="74">
        <v>6.75</v>
      </c>
      <c r="W81">
        <v>-51</v>
      </c>
      <c r="X81">
        <v>-54</v>
      </c>
      <c r="Y81">
        <v>6.75</v>
      </c>
      <c r="Z81">
        <v>0</v>
      </c>
      <c r="AA81">
        <v>-35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6.75</v>
      </c>
      <c r="M82" s="74">
        <v>0</v>
      </c>
      <c r="N82" s="73">
        <v>-64</v>
      </c>
      <c r="O82" s="46">
        <v>-64</v>
      </c>
      <c r="P82" s="46">
        <v>-46</v>
      </c>
      <c r="Q82" s="46">
        <v>0</v>
      </c>
      <c r="R82" s="46">
        <v>0</v>
      </c>
      <c r="S82" s="74">
        <v>0</v>
      </c>
      <c r="U82" s="73">
        <v>-174</v>
      </c>
      <c r="V82" s="74">
        <v>6.75</v>
      </c>
      <c r="W82">
        <v>-64</v>
      </c>
      <c r="X82">
        <v>-64</v>
      </c>
      <c r="Y82">
        <v>6.75</v>
      </c>
      <c r="Z82">
        <v>0</v>
      </c>
      <c r="AA82">
        <v>-46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7.04</v>
      </c>
      <c r="M83" s="74">
        <v>0</v>
      </c>
      <c r="N83" s="73">
        <v>-26</v>
      </c>
      <c r="O83" s="46">
        <v>-60</v>
      </c>
      <c r="P83" s="46">
        <v>-49</v>
      </c>
      <c r="Q83" s="46">
        <v>0</v>
      </c>
      <c r="R83" s="46">
        <v>0</v>
      </c>
      <c r="S83" s="74">
        <v>0</v>
      </c>
      <c r="U83" s="73">
        <v>-135</v>
      </c>
      <c r="V83" s="74">
        <v>7.04</v>
      </c>
      <c r="W83">
        <v>-26</v>
      </c>
      <c r="X83">
        <v>-60</v>
      </c>
      <c r="Y83">
        <v>7.04</v>
      </c>
      <c r="Z83">
        <v>0</v>
      </c>
      <c r="AA83">
        <v>-49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6.27</v>
      </c>
      <c r="M84" s="74">
        <v>0</v>
      </c>
      <c r="N84" s="73">
        <v>-24</v>
      </c>
      <c r="O84" s="46">
        <v>-59</v>
      </c>
      <c r="P84" s="46">
        <v>-78</v>
      </c>
      <c r="Q84" s="46">
        <v>0</v>
      </c>
      <c r="R84" s="46">
        <v>0</v>
      </c>
      <c r="S84" s="74">
        <v>0</v>
      </c>
      <c r="U84" s="73">
        <v>-161</v>
      </c>
      <c r="V84" s="74">
        <v>6.27</v>
      </c>
      <c r="W84">
        <v>-24</v>
      </c>
      <c r="X84">
        <v>-59</v>
      </c>
      <c r="Y84">
        <v>6.27</v>
      </c>
      <c r="Z84">
        <v>0</v>
      </c>
      <c r="AA84">
        <v>-78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5.78</v>
      </c>
      <c r="M85" s="74">
        <v>0</v>
      </c>
      <c r="N85" s="73">
        <v>0</v>
      </c>
      <c r="O85" s="46">
        <v>-60</v>
      </c>
      <c r="P85" s="46">
        <v>-50</v>
      </c>
      <c r="Q85" s="46">
        <v>0</v>
      </c>
      <c r="R85" s="46">
        <v>0</v>
      </c>
      <c r="S85" s="74">
        <v>0</v>
      </c>
      <c r="U85" s="73">
        <v>-110</v>
      </c>
      <c r="V85" s="74">
        <v>5.78</v>
      </c>
      <c r="W85">
        <v>0</v>
      </c>
      <c r="X85">
        <v>-60</v>
      </c>
      <c r="Y85">
        <v>5.78</v>
      </c>
      <c r="Z85">
        <v>0</v>
      </c>
      <c r="AA85">
        <v>-50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5.78</v>
      </c>
      <c r="M86" s="74">
        <v>0.1</v>
      </c>
      <c r="N86" s="73">
        <v>-11</v>
      </c>
      <c r="O86" s="46">
        <v>-60</v>
      </c>
      <c r="P86" s="46">
        <v>-50</v>
      </c>
      <c r="Q86" s="46">
        <v>0</v>
      </c>
      <c r="R86" s="46">
        <v>0</v>
      </c>
      <c r="S86" s="74">
        <v>0</v>
      </c>
      <c r="U86" s="73">
        <v>-121</v>
      </c>
      <c r="V86" s="74">
        <v>5.88</v>
      </c>
      <c r="W86">
        <v>-11</v>
      </c>
      <c r="X86">
        <v>-60</v>
      </c>
      <c r="Y86">
        <v>5.78</v>
      </c>
      <c r="Z86">
        <v>0.1</v>
      </c>
      <c r="AA86">
        <v>-50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4.82</v>
      </c>
      <c r="M87" s="74">
        <v>0</v>
      </c>
      <c r="N87" s="73">
        <v>-47</v>
      </c>
      <c r="O87" s="46">
        <v>-40</v>
      </c>
      <c r="P87" s="46">
        <v>-70</v>
      </c>
      <c r="Q87" s="46">
        <v>0</v>
      </c>
      <c r="R87" s="46">
        <v>0</v>
      </c>
      <c r="S87" s="74">
        <v>0</v>
      </c>
      <c r="U87" s="73">
        <v>-157</v>
      </c>
      <c r="V87" s="74">
        <v>4.82</v>
      </c>
      <c r="W87">
        <v>-47</v>
      </c>
      <c r="X87">
        <v>-40</v>
      </c>
      <c r="Y87">
        <v>4.82</v>
      </c>
      <c r="Z87">
        <v>0</v>
      </c>
      <c r="AA87">
        <v>-70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4.82</v>
      </c>
      <c r="M88" s="74">
        <v>0</v>
      </c>
      <c r="N88" s="73">
        <v>-41</v>
      </c>
      <c r="O88" s="46">
        <v>-15</v>
      </c>
      <c r="P88" s="46">
        <v>-55</v>
      </c>
      <c r="Q88" s="46">
        <v>0</v>
      </c>
      <c r="R88" s="46">
        <v>0</v>
      </c>
      <c r="S88" s="74">
        <v>0</v>
      </c>
      <c r="U88" s="73">
        <v>-111</v>
      </c>
      <c r="V88" s="74">
        <v>4.82</v>
      </c>
      <c r="W88">
        <v>-41</v>
      </c>
      <c r="X88">
        <v>-15</v>
      </c>
      <c r="Y88">
        <v>4.82</v>
      </c>
      <c r="Z88">
        <v>0</v>
      </c>
      <c r="AA88">
        <v>-55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3.86</v>
      </c>
      <c r="M89" s="74">
        <v>0</v>
      </c>
      <c r="N89" s="73">
        <v>-46</v>
      </c>
      <c r="O89" s="46">
        <v>-30</v>
      </c>
      <c r="P89" s="46">
        <v>-55</v>
      </c>
      <c r="Q89" s="46">
        <v>0</v>
      </c>
      <c r="R89" s="46">
        <v>0</v>
      </c>
      <c r="S89" s="74">
        <v>0</v>
      </c>
      <c r="U89" s="73">
        <v>-131</v>
      </c>
      <c r="V89" s="74">
        <v>3.86</v>
      </c>
      <c r="W89">
        <v>-46</v>
      </c>
      <c r="X89">
        <v>-30</v>
      </c>
      <c r="Y89">
        <v>3.86</v>
      </c>
      <c r="Z89">
        <v>0</v>
      </c>
      <c r="AA89">
        <v>-55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3.28</v>
      </c>
      <c r="M90" s="74">
        <v>0</v>
      </c>
      <c r="N90" s="73">
        <v>-52</v>
      </c>
      <c r="O90" s="46">
        <v>0</v>
      </c>
      <c r="P90" s="46">
        <v>-70</v>
      </c>
      <c r="Q90" s="46">
        <v>0</v>
      </c>
      <c r="R90" s="46">
        <v>0</v>
      </c>
      <c r="S90" s="74">
        <v>0</v>
      </c>
      <c r="U90" s="73">
        <v>-122</v>
      </c>
      <c r="V90" s="74">
        <v>3.28</v>
      </c>
      <c r="W90">
        <v>-52</v>
      </c>
      <c r="X90">
        <v>0</v>
      </c>
      <c r="Y90">
        <v>3.28</v>
      </c>
      <c r="Z90">
        <v>0</v>
      </c>
      <c r="AA90">
        <v>-70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2.5099999999999998</v>
      </c>
      <c r="M91" s="74">
        <v>0</v>
      </c>
      <c r="N91" s="73">
        <v>0</v>
      </c>
      <c r="O91" s="46">
        <v>-5</v>
      </c>
      <c r="P91" s="46">
        <v>-65</v>
      </c>
      <c r="Q91" s="46">
        <v>0</v>
      </c>
      <c r="R91" s="46">
        <v>0</v>
      </c>
      <c r="S91" s="74">
        <v>0</v>
      </c>
      <c r="U91" s="73">
        <v>-70</v>
      </c>
      <c r="V91" s="74">
        <v>2.5099999999999998</v>
      </c>
      <c r="W91">
        <v>0</v>
      </c>
      <c r="X91">
        <v>-5</v>
      </c>
      <c r="Y91">
        <v>2.5099999999999998</v>
      </c>
      <c r="Z91">
        <v>0</v>
      </c>
      <c r="AA91">
        <v>-65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1.45</v>
      </c>
      <c r="M92" s="74">
        <v>0</v>
      </c>
      <c r="N92" s="73">
        <v>0</v>
      </c>
      <c r="O92" s="46">
        <v>-20</v>
      </c>
      <c r="P92" s="46">
        <v>-80</v>
      </c>
      <c r="Q92" s="46">
        <v>0</v>
      </c>
      <c r="R92" s="46">
        <v>0</v>
      </c>
      <c r="S92" s="74">
        <v>0</v>
      </c>
      <c r="U92" s="73">
        <v>-100</v>
      </c>
      <c r="V92" s="74">
        <v>1.45</v>
      </c>
      <c r="W92">
        <v>0</v>
      </c>
      <c r="X92">
        <v>-20</v>
      </c>
      <c r="Y92">
        <v>1.45</v>
      </c>
      <c r="Z92">
        <v>0</v>
      </c>
      <c r="AA92">
        <v>-80</v>
      </c>
    </row>
    <row r="93" spans="7:27">
      <c r="G93" t="s">
        <v>135</v>
      </c>
      <c r="H93" s="73">
        <v>16.39</v>
      </c>
      <c r="I93" s="46">
        <v>0</v>
      </c>
      <c r="J93" s="46">
        <v>0</v>
      </c>
      <c r="K93" s="46">
        <v>0</v>
      </c>
      <c r="L93" s="46">
        <v>1.35</v>
      </c>
      <c r="M93" s="74">
        <v>0</v>
      </c>
      <c r="N93" s="73">
        <v>0</v>
      </c>
      <c r="O93" s="46">
        <v>-15</v>
      </c>
      <c r="P93" s="46">
        <v>-75</v>
      </c>
      <c r="Q93" s="46">
        <v>0</v>
      </c>
      <c r="R93" s="46">
        <v>0</v>
      </c>
      <c r="S93" s="74">
        <v>0</v>
      </c>
      <c r="U93" s="73">
        <v>-90</v>
      </c>
      <c r="V93" s="74">
        <v>17.739999999999998</v>
      </c>
      <c r="W93">
        <v>16.39</v>
      </c>
      <c r="X93">
        <v>-15</v>
      </c>
      <c r="Y93">
        <v>1.35</v>
      </c>
      <c r="Z93">
        <v>0</v>
      </c>
      <c r="AA93">
        <v>-75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-15</v>
      </c>
      <c r="P94" s="46">
        <v>-60</v>
      </c>
      <c r="Q94" s="46">
        <v>0</v>
      </c>
      <c r="R94" s="46">
        <v>0</v>
      </c>
      <c r="S94" s="74">
        <v>0</v>
      </c>
      <c r="U94" s="73">
        <v>-75</v>
      </c>
      <c r="V94" s="74">
        <v>0</v>
      </c>
      <c r="W94">
        <v>0</v>
      </c>
      <c r="X94">
        <v>-15</v>
      </c>
      <c r="Y94">
        <v>0</v>
      </c>
      <c r="Z94">
        <v>0</v>
      </c>
      <c r="AA94">
        <v>-60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-15</v>
      </c>
      <c r="O95" s="46">
        <v>0</v>
      </c>
      <c r="P95" s="46">
        <v>-36</v>
      </c>
      <c r="Q95" s="46">
        <v>0</v>
      </c>
      <c r="R95" s="46">
        <v>0</v>
      </c>
      <c r="S95" s="74">
        <v>0</v>
      </c>
      <c r="U95" s="73">
        <v>-51</v>
      </c>
      <c r="V95" s="74">
        <v>0</v>
      </c>
      <c r="W95">
        <v>-15</v>
      </c>
      <c r="X95">
        <v>0</v>
      </c>
      <c r="Y95">
        <v>0</v>
      </c>
      <c r="Z95">
        <v>0</v>
      </c>
      <c r="AA95">
        <v>-36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-17</v>
      </c>
      <c r="O96" s="46">
        <v>0</v>
      </c>
      <c r="P96" s="46">
        <v>-30</v>
      </c>
      <c r="Q96" s="46">
        <v>0</v>
      </c>
      <c r="R96" s="46">
        <v>0</v>
      </c>
      <c r="S96" s="74">
        <v>0</v>
      </c>
      <c r="U96" s="73">
        <v>-47</v>
      </c>
      <c r="V96" s="74">
        <v>0</v>
      </c>
      <c r="W96">
        <v>-17</v>
      </c>
      <c r="X96">
        <v>0</v>
      </c>
      <c r="Y96">
        <v>0</v>
      </c>
      <c r="Z96">
        <v>0</v>
      </c>
      <c r="AA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-18</v>
      </c>
      <c r="O97" s="46">
        <v>0</v>
      </c>
      <c r="P97" s="46">
        <v>-20</v>
      </c>
      <c r="Q97" s="46">
        <v>0</v>
      </c>
      <c r="R97" s="46">
        <v>0</v>
      </c>
      <c r="S97" s="74">
        <v>0</v>
      </c>
      <c r="U97" s="73">
        <v>-38</v>
      </c>
      <c r="V97" s="74">
        <v>0</v>
      </c>
      <c r="W97">
        <v>-18</v>
      </c>
      <c r="X97">
        <v>0</v>
      </c>
      <c r="Y97">
        <v>0</v>
      </c>
      <c r="Z97">
        <v>0</v>
      </c>
      <c r="AA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-17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-17</v>
      </c>
      <c r="V98" s="74">
        <v>0</v>
      </c>
      <c r="W98">
        <v>-17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0.50922500000000004</v>
      </c>
      <c r="I99" s="69">
        <f t="shared" ref="I99:BQ99" si="1">SUM(I3:I98)/4000</f>
        <v>0.14431000000000002</v>
      </c>
      <c r="J99" s="69">
        <f t="shared" si="1"/>
        <v>0.16286499999999998</v>
      </c>
      <c r="K99" s="69">
        <f t="shared" si="1"/>
        <v>0</v>
      </c>
      <c r="L99" s="69">
        <f t="shared" si="1"/>
        <v>8.1884999999999958E-2</v>
      </c>
      <c r="M99" s="69">
        <f t="shared" si="1"/>
        <v>2.5324999999999996E-3</v>
      </c>
      <c r="N99" s="68">
        <f t="shared" si="1"/>
        <v>-0.4415</v>
      </c>
      <c r="O99" s="69">
        <f t="shared" si="1"/>
        <v>-0.24199999999999999</v>
      </c>
      <c r="P99" s="69">
        <f t="shared" si="1"/>
        <v>-0.45174999999999998</v>
      </c>
      <c r="Q99" s="69">
        <f t="shared" si="1"/>
        <v>0</v>
      </c>
      <c r="R99" s="69">
        <f t="shared" si="1"/>
        <v>-9.9000000000000008E-3</v>
      </c>
      <c r="S99" s="70">
        <f t="shared" si="1"/>
        <v>0</v>
      </c>
      <c r="U99" s="68">
        <f t="shared" si="1"/>
        <v>-1.1451500000000001</v>
      </c>
      <c r="V99" s="70">
        <f t="shared" si="1"/>
        <v>0.90081750000000038</v>
      </c>
      <c r="W99">
        <f t="shared" si="1"/>
        <v>6.7725000000000049E-2</v>
      </c>
      <c r="X99">
        <f t="shared" si="1"/>
        <v>-9.7689999999999999E-2</v>
      </c>
      <c r="Y99">
        <f t="shared" si="1"/>
        <v>7.198499999999998E-2</v>
      </c>
      <c r="Z99">
        <f t="shared" si="1"/>
        <v>2.5324999999999996E-3</v>
      </c>
      <c r="AA99">
        <f t="shared" si="1"/>
        <v>-0.288885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2.54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2.54</v>
      </c>
      <c r="W24">
        <v>0</v>
      </c>
      <c r="X24">
        <v>0</v>
      </c>
      <c r="Y24">
        <v>2.54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1.46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1.46</v>
      </c>
      <c r="W25">
        <v>0</v>
      </c>
      <c r="X25">
        <v>0</v>
      </c>
      <c r="Y25">
        <v>1.46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2.46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2.46</v>
      </c>
      <c r="W26">
        <v>0</v>
      </c>
      <c r="X26">
        <v>0</v>
      </c>
      <c r="Y26">
        <v>2.46</v>
      </c>
    </row>
    <row r="27" spans="7:25">
      <c r="G27" t="s">
        <v>69</v>
      </c>
      <c r="H27" s="73">
        <v>0</v>
      </c>
      <c r="I27" s="46">
        <v>33.74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33.74</v>
      </c>
      <c r="W27">
        <v>0</v>
      </c>
      <c r="X27">
        <v>33.74</v>
      </c>
      <c r="Y27">
        <v>0</v>
      </c>
    </row>
    <row r="28" spans="7:25">
      <c r="G28" t="s">
        <v>70</v>
      </c>
      <c r="H28" s="73">
        <v>0</v>
      </c>
      <c r="I28" s="46">
        <v>43.38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43.38</v>
      </c>
      <c r="W28">
        <v>0</v>
      </c>
      <c r="X28">
        <v>43.38</v>
      </c>
      <c r="Y28">
        <v>0</v>
      </c>
    </row>
    <row r="29" spans="7:25">
      <c r="G29" t="s">
        <v>71</v>
      </c>
      <c r="H29" s="73">
        <v>0</v>
      </c>
      <c r="I29" s="46">
        <v>77.13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77.13</v>
      </c>
      <c r="W29">
        <v>0</v>
      </c>
      <c r="X29">
        <v>77.13</v>
      </c>
      <c r="Y29">
        <v>0</v>
      </c>
    </row>
    <row r="30" spans="7:25">
      <c r="G30" t="s">
        <v>72</v>
      </c>
      <c r="H30" s="73">
        <v>0</v>
      </c>
      <c r="I30" s="46">
        <v>91.59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91.59</v>
      </c>
      <c r="W30">
        <v>0</v>
      </c>
      <c r="X30">
        <v>91.59</v>
      </c>
      <c r="Y30">
        <v>0</v>
      </c>
    </row>
    <row r="31" spans="7:25">
      <c r="G31" t="s">
        <v>73</v>
      </c>
      <c r="H31" s="73">
        <v>0</v>
      </c>
      <c r="I31" s="46">
        <v>106.05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106.05</v>
      </c>
      <c r="W31">
        <v>0</v>
      </c>
      <c r="X31">
        <v>106.05</v>
      </c>
      <c r="Y31">
        <v>0</v>
      </c>
    </row>
    <row r="32" spans="7:25">
      <c r="G32" t="s">
        <v>74</v>
      </c>
      <c r="H32" s="73">
        <v>0</v>
      </c>
      <c r="I32" s="46">
        <v>101.23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101.23</v>
      </c>
      <c r="W32">
        <v>0</v>
      </c>
      <c r="X32">
        <v>101.23</v>
      </c>
      <c r="Y32">
        <v>0</v>
      </c>
    </row>
    <row r="33" spans="7:25">
      <c r="G33" t="s">
        <v>75</v>
      </c>
      <c r="H33" s="73">
        <v>0</v>
      </c>
      <c r="I33" s="46">
        <v>77.13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77.13</v>
      </c>
      <c r="W33">
        <v>0</v>
      </c>
      <c r="X33">
        <v>77.13</v>
      </c>
      <c r="Y33">
        <v>0</v>
      </c>
    </row>
    <row r="34" spans="7:25">
      <c r="G34" t="s">
        <v>76</v>
      </c>
      <c r="H34" s="73">
        <v>0</v>
      </c>
      <c r="I34" s="46">
        <v>57.85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57.85</v>
      </c>
      <c r="W34">
        <v>0</v>
      </c>
      <c r="X34">
        <v>57.85</v>
      </c>
      <c r="Y34">
        <v>0</v>
      </c>
    </row>
    <row r="35" spans="7:25">
      <c r="G35" t="s">
        <v>77</v>
      </c>
      <c r="H35" s="73">
        <v>0</v>
      </c>
      <c r="I35" s="46">
        <v>43.38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43.38</v>
      </c>
      <c r="W35">
        <v>0</v>
      </c>
      <c r="X35">
        <v>43.38</v>
      </c>
      <c r="Y35">
        <v>0</v>
      </c>
    </row>
    <row r="36" spans="7:25">
      <c r="G36" t="s">
        <v>78</v>
      </c>
      <c r="H36" s="73">
        <v>0</v>
      </c>
      <c r="I36" s="46">
        <v>33.74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33.74</v>
      </c>
      <c r="W36">
        <v>0</v>
      </c>
      <c r="X36">
        <v>33.74</v>
      </c>
      <c r="Y36">
        <v>0</v>
      </c>
    </row>
    <row r="37" spans="7:25">
      <c r="G37" t="s">
        <v>79</v>
      </c>
      <c r="H37" s="73">
        <v>0</v>
      </c>
      <c r="I37" s="46">
        <v>19.28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19.28</v>
      </c>
      <c r="W37">
        <v>0</v>
      </c>
      <c r="X37">
        <v>19.28</v>
      </c>
      <c r="Y37">
        <v>0</v>
      </c>
    </row>
    <row r="38" spans="7:25">
      <c r="G38" t="s">
        <v>80</v>
      </c>
      <c r="H38" s="73">
        <v>0</v>
      </c>
      <c r="I38" s="46">
        <v>28.92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28.92</v>
      </c>
      <c r="W38">
        <v>0</v>
      </c>
      <c r="X38">
        <v>28.92</v>
      </c>
      <c r="Y38">
        <v>0</v>
      </c>
    </row>
    <row r="39" spans="7:25">
      <c r="G39" t="s">
        <v>81</v>
      </c>
      <c r="H39" s="73">
        <v>0</v>
      </c>
      <c r="I39" s="46">
        <v>24.1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24.1</v>
      </c>
      <c r="W39">
        <v>0</v>
      </c>
      <c r="X39">
        <v>24.1</v>
      </c>
      <c r="Y39">
        <v>0</v>
      </c>
    </row>
    <row r="40" spans="7:25">
      <c r="G40" t="s">
        <v>82</v>
      </c>
      <c r="H40" s="73">
        <v>0</v>
      </c>
      <c r="I40" s="46">
        <v>33.74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33.74</v>
      </c>
      <c r="W40">
        <v>0</v>
      </c>
      <c r="X40">
        <v>33.74</v>
      </c>
      <c r="Y40">
        <v>0</v>
      </c>
    </row>
    <row r="41" spans="7:25">
      <c r="G41" t="s">
        <v>83</v>
      </c>
      <c r="H41" s="73">
        <v>0</v>
      </c>
      <c r="I41" s="46">
        <v>33.74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33.74</v>
      </c>
      <c r="W41">
        <v>0</v>
      </c>
      <c r="X41">
        <v>33.74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48.21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48.2</v>
      </c>
      <c r="W47">
        <v>0</v>
      </c>
      <c r="X47">
        <v>48.21</v>
      </c>
      <c r="Y47">
        <v>0</v>
      </c>
    </row>
    <row r="48" spans="7:25">
      <c r="G48" t="s">
        <v>90</v>
      </c>
      <c r="H48" s="73">
        <v>0</v>
      </c>
      <c r="I48" s="46">
        <v>48.21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48.2</v>
      </c>
      <c r="W48">
        <v>0</v>
      </c>
      <c r="X48">
        <v>48.21</v>
      </c>
      <c r="Y48">
        <v>0</v>
      </c>
    </row>
    <row r="49" spans="7:25">
      <c r="G49" t="s">
        <v>91</v>
      </c>
      <c r="H49" s="73">
        <v>0</v>
      </c>
      <c r="I49" s="46">
        <v>53.03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53.03</v>
      </c>
      <c r="W49">
        <v>0</v>
      </c>
      <c r="X49">
        <v>53.03</v>
      </c>
      <c r="Y49">
        <v>0</v>
      </c>
    </row>
    <row r="50" spans="7:25">
      <c r="G50" t="s">
        <v>92</v>
      </c>
      <c r="H50" s="73">
        <v>0</v>
      </c>
      <c r="I50" s="46">
        <v>53.03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53.03</v>
      </c>
      <c r="W50">
        <v>0</v>
      </c>
      <c r="X50">
        <v>53.03</v>
      </c>
      <c r="Y50">
        <v>0</v>
      </c>
    </row>
    <row r="51" spans="7:25">
      <c r="G51" t="s">
        <v>93</v>
      </c>
      <c r="H51" s="73">
        <v>0</v>
      </c>
      <c r="I51" s="46">
        <v>48.21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48.2</v>
      </c>
      <c r="W51">
        <v>0</v>
      </c>
      <c r="X51">
        <v>48.21</v>
      </c>
      <c r="Y51">
        <v>0</v>
      </c>
    </row>
    <row r="52" spans="7:25">
      <c r="G52" t="s">
        <v>94</v>
      </c>
      <c r="H52" s="73">
        <v>0</v>
      </c>
      <c r="I52" s="46">
        <v>48.21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48.2</v>
      </c>
      <c r="W52">
        <v>0</v>
      </c>
      <c r="X52">
        <v>48.21</v>
      </c>
      <c r="Y52">
        <v>0</v>
      </c>
    </row>
    <row r="53" spans="7:25">
      <c r="G53" t="s">
        <v>95</v>
      </c>
      <c r="H53" s="73">
        <v>0</v>
      </c>
      <c r="I53" s="46">
        <v>43.38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43.38</v>
      </c>
      <c r="W53">
        <v>0</v>
      </c>
      <c r="X53">
        <v>43.38</v>
      </c>
      <c r="Y53">
        <v>0</v>
      </c>
    </row>
    <row r="54" spans="7:25">
      <c r="G54" t="s">
        <v>96</v>
      </c>
      <c r="H54" s="73">
        <v>0</v>
      </c>
      <c r="I54" s="46">
        <v>33.74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33.74</v>
      </c>
      <c r="W54">
        <v>0</v>
      </c>
      <c r="X54">
        <v>33.74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9.64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9.64</v>
      </c>
      <c r="W61">
        <v>0</v>
      </c>
      <c r="X61">
        <v>9.64</v>
      </c>
      <c r="Y61">
        <v>0</v>
      </c>
    </row>
    <row r="62" spans="7:25">
      <c r="G62" t="s">
        <v>104</v>
      </c>
      <c r="H62" s="73">
        <v>0</v>
      </c>
      <c r="I62" s="46">
        <v>19.28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19.28</v>
      </c>
      <c r="W62">
        <v>0</v>
      </c>
      <c r="X62">
        <v>19.28</v>
      </c>
      <c r="Y62">
        <v>0</v>
      </c>
    </row>
    <row r="63" spans="7:25">
      <c r="G63" t="s">
        <v>105</v>
      </c>
      <c r="H63" s="73">
        <v>0</v>
      </c>
      <c r="I63" s="46">
        <v>28.92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28.92</v>
      </c>
      <c r="W63">
        <v>0</v>
      </c>
      <c r="X63">
        <v>28.92</v>
      </c>
      <c r="Y63">
        <v>0</v>
      </c>
    </row>
    <row r="64" spans="7:25">
      <c r="G64" t="s">
        <v>106</v>
      </c>
      <c r="H64" s="73">
        <v>0</v>
      </c>
      <c r="I64" s="46">
        <v>28.92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28.92</v>
      </c>
      <c r="W64">
        <v>0</v>
      </c>
      <c r="X64">
        <v>28.92</v>
      </c>
      <c r="Y64">
        <v>0</v>
      </c>
    </row>
    <row r="65" spans="7:25">
      <c r="G65" t="s">
        <v>107</v>
      </c>
      <c r="H65" s="73">
        <v>19.28</v>
      </c>
      <c r="I65" s="46">
        <v>24.1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43.38</v>
      </c>
      <c r="W65">
        <v>19.28</v>
      </c>
      <c r="X65">
        <v>24.1</v>
      </c>
      <c r="Y65">
        <v>0</v>
      </c>
    </row>
    <row r="66" spans="7:25">
      <c r="G66" t="s">
        <v>108</v>
      </c>
      <c r="H66" s="73">
        <v>0</v>
      </c>
      <c r="I66" s="46">
        <v>48.2</v>
      </c>
      <c r="J66" s="46">
        <v>0</v>
      </c>
      <c r="K66" s="46">
        <v>0</v>
      </c>
      <c r="L66" s="46">
        <v>0</v>
      </c>
      <c r="M66" s="74">
        <v>0.56999999999999995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48.77</v>
      </c>
      <c r="W66">
        <v>0</v>
      </c>
      <c r="X66">
        <v>48.2</v>
      </c>
      <c r="Y66">
        <v>0.56999999999999995</v>
      </c>
    </row>
    <row r="67" spans="7:25">
      <c r="G67" t="s">
        <v>109</v>
      </c>
      <c r="H67" s="73">
        <v>0</v>
      </c>
      <c r="I67" s="46">
        <v>44.62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44.62</v>
      </c>
      <c r="W67">
        <v>0</v>
      </c>
      <c r="X67">
        <v>44.62</v>
      </c>
      <c r="Y67">
        <v>0</v>
      </c>
    </row>
    <row r="68" spans="7:25">
      <c r="G68" t="s">
        <v>110</v>
      </c>
      <c r="H68" s="73">
        <v>0</v>
      </c>
      <c r="I68" s="46">
        <v>43.7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43.7</v>
      </c>
      <c r="W68">
        <v>0</v>
      </c>
      <c r="X68">
        <v>43.7</v>
      </c>
      <c r="Y68">
        <v>0</v>
      </c>
    </row>
    <row r="69" spans="7:25">
      <c r="G69" t="s">
        <v>111</v>
      </c>
      <c r="H69" s="73">
        <v>0</v>
      </c>
      <c r="I69" s="46">
        <v>66.19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66.19</v>
      </c>
      <c r="W69">
        <v>0</v>
      </c>
      <c r="X69">
        <v>66.19</v>
      </c>
      <c r="Y69">
        <v>0</v>
      </c>
    </row>
    <row r="70" spans="7:25">
      <c r="G70" t="s">
        <v>112</v>
      </c>
      <c r="H70" s="73">
        <v>0</v>
      </c>
      <c r="I70" s="46">
        <v>49.7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49.7</v>
      </c>
      <c r="W70">
        <v>0</v>
      </c>
      <c r="X70">
        <v>49.7</v>
      </c>
      <c r="Y70">
        <v>0</v>
      </c>
    </row>
    <row r="71" spans="7:25">
      <c r="G71" t="s">
        <v>113</v>
      </c>
      <c r="H71" s="73">
        <v>31.23</v>
      </c>
      <c r="I71" s="46">
        <v>22.16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53.39</v>
      </c>
      <c r="W71">
        <v>31.23</v>
      </c>
      <c r="X71">
        <v>22.16</v>
      </c>
      <c r="Y71">
        <v>0</v>
      </c>
    </row>
    <row r="72" spans="7:25">
      <c r="G72" t="s">
        <v>114</v>
      </c>
      <c r="H72" s="73">
        <v>37.71</v>
      </c>
      <c r="I72" s="46">
        <v>14.25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51.96</v>
      </c>
      <c r="W72">
        <v>37.71</v>
      </c>
      <c r="X72">
        <v>14.25</v>
      </c>
      <c r="Y72">
        <v>0</v>
      </c>
    </row>
    <row r="73" spans="7:25">
      <c r="G73" t="s">
        <v>115</v>
      </c>
      <c r="H73" s="73">
        <v>35.479999999999997</v>
      </c>
      <c r="I73" s="46">
        <v>9.23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44.71</v>
      </c>
      <c r="W73">
        <v>35.479999999999997</v>
      </c>
      <c r="X73">
        <v>9.23</v>
      </c>
      <c r="Y73">
        <v>0</v>
      </c>
    </row>
    <row r="74" spans="7:25">
      <c r="G74" t="s">
        <v>116</v>
      </c>
      <c r="H74" s="73">
        <v>34.83</v>
      </c>
      <c r="I74" s="46">
        <v>8.7100000000000009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43.54</v>
      </c>
      <c r="W74">
        <v>34.83</v>
      </c>
      <c r="X74">
        <v>8.7100000000000009</v>
      </c>
      <c r="Y74">
        <v>0</v>
      </c>
    </row>
    <row r="75" spans="7:25">
      <c r="G75" t="s">
        <v>117</v>
      </c>
      <c r="H75" s="73">
        <v>34.94</v>
      </c>
      <c r="I75" s="46">
        <v>8.25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43.19</v>
      </c>
      <c r="W75">
        <v>34.94</v>
      </c>
      <c r="X75">
        <v>8.25</v>
      </c>
      <c r="Y75">
        <v>0</v>
      </c>
    </row>
    <row r="76" spans="7:25">
      <c r="G76" t="s">
        <v>118</v>
      </c>
      <c r="H76" s="73">
        <v>33.69</v>
      </c>
      <c r="I76" s="46">
        <v>11.55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45.24</v>
      </c>
      <c r="W76">
        <v>33.69</v>
      </c>
      <c r="X76">
        <v>11.55</v>
      </c>
      <c r="Y76">
        <v>0</v>
      </c>
    </row>
    <row r="77" spans="7:25">
      <c r="G77" t="s">
        <v>119</v>
      </c>
      <c r="H77" s="73">
        <v>33.9</v>
      </c>
      <c r="I77" s="46">
        <v>11.85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45.75</v>
      </c>
      <c r="W77">
        <v>33.9</v>
      </c>
      <c r="X77">
        <v>11.85</v>
      </c>
      <c r="Y77">
        <v>0</v>
      </c>
    </row>
    <row r="78" spans="7:25">
      <c r="G78" t="s">
        <v>120</v>
      </c>
      <c r="H78" s="73">
        <v>0</v>
      </c>
      <c r="I78" s="46">
        <v>30.25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30.25</v>
      </c>
      <c r="W78">
        <v>0</v>
      </c>
      <c r="X78">
        <v>30.25</v>
      </c>
      <c r="Y78">
        <v>0</v>
      </c>
    </row>
    <row r="79" spans="7:25">
      <c r="G79" t="s">
        <v>121</v>
      </c>
      <c r="H79" s="73">
        <v>0</v>
      </c>
      <c r="I79" s="46">
        <v>35.619999999999997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35.619999999999997</v>
      </c>
      <c r="W79">
        <v>0</v>
      </c>
      <c r="X79">
        <v>35.619999999999997</v>
      </c>
      <c r="Y79">
        <v>0</v>
      </c>
    </row>
    <row r="80" spans="7:25">
      <c r="G80" t="s">
        <v>122</v>
      </c>
      <c r="H80" s="73">
        <v>0</v>
      </c>
      <c r="I80" s="46">
        <v>123.01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123.01</v>
      </c>
      <c r="W80">
        <v>0</v>
      </c>
      <c r="X80">
        <v>123.01</v>
      </c>
      <c r="Y80">
        <v>0</v>
      </c>
    </row>
    <row r="81" spans="7:25">
      <c r="G81" t="s">
        <v>123</v>
      </c>
      <c r="H81" s="73">
        <v>0</v>
      </c>
      <c r="I81" s="46">
        <v>119.84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119.84</v>
      </c>
      <c r="W81">
        <v>0</v>
      </c>
      <c r="X81">
        <v>119.84</v>
      </c>
      <c r="Y81">
        <v>0</v>
      </c>
    </row>
    <row r="82" spans="7:25">
      <c r="G82" t="s">
        <v>124</v>
      </c>
      <c r="H82" s="73">
        <v>0</v>
      </c>
      <c r="I82" s="46">
        <v>119.92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119.92</v>
      </c>
      <c r="W82">
        <v>0</v>
      </c>
      <c r="X82">
        <v>119.92</v>
      </c>
      <c r="Y82">
        <v>0</v>
      </c>
    </row>
    <row r="83" spans="7:25">
      <c r="G83" t="s">
        <v>125</v>
      </c>
      <c r="H83" s="73">
        <v>0</v>
      </c>
      <c r="I83" s="46">
        <v>24.1</v>
      </c>
      <c r="J83" s="46">
        <v>0</v>
      </c>
      <c r="K83" s="46">
        <v>0</v>
      </c>
      <c r="L83" s="46">
        <v>0</v>
      </c>
      <c r="M83" s="74">
        <v>1.62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25.72</v>
      </c>
      <c r="W83">
        <v>0</v>
      </c>
      <c r="X83">
        <v>24.1</v>
      </c>
      <c r="Y83">
        <v>1.62</v>
      </c>
    </row>
    <row r="84" spans="7:25">
      <c r="G84" t="s">
        <v>126</v>
      </c>
      <c r="H84" s="73">
        <v>0</v>
      </c>
      <c r="I84" s="46">
        <v>19.28</v>
      </c>
      <c r="J84" s="46">
        <v>0</v>
      </c>
      <c r="K84" s="46">
        <v>0</v>
      </c>
      <c r="L84" s="46">
        <v>0</v>
      </c>
      <c r="M84" s="74">
        <v>1.82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21.1</v>
      </c>
      <c r="W84">
        <v>0</v>
      </c>
      <c r="X84">
        <v>19.28</v>
      </c>
      <c r="Y84">
        <v>1.82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2.79</v>
      </c>
      <c r="W85">
        <v>0</v>
      </c>
      <c r="X85">
        <v>0</v>
      </c>
      <c r="Y85">
        <v>2.79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2.82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2.82</v>
      </c>
      <c r="W86">
        <v>0</v>
      </c>
      <c r="X86">
        <v>0</v>
      </c>
      <c r="Y86">
        <v>2.82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2.68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2.68</v>
      </c>
      <c r="W87">
        <v>0</v>
      </c>
      <c r="X87">
        <v>0</v>
      </c>
      <c r="Y87">
        <v>2.68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6.526499999999999E-2</v>
      </c>
      <c r="I99" s="69">
        <f t="shared" ref="I99:BQ99" si="1">SUM(I3:I98)/4000</f>
        <v>0.52557750000000014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4.6900000000000006E-3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0.59552250000000018</v>
      </c>
      <c r="W99">
        <f t="shared" si="1"/>
        <v>6.526499999999999E-2</v>
      </c>
      <c r="X99">
        <f t="shared" si="1"/>
        <v>0.52557750000000014</v>
      </c>
      <c r="Y99">
        <f t="shared" si="1"/>
        <v>4.6900000000000006E-3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45251</v>
      </c>
      <c r="U2" s="73" t="s">
        <v>225</v>
      </c>
      <c r="V2" s="74" t="s">
        <v>224</v>
      </c>
      <c r="W2" s="28" t="s">
        <v>564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564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144.61000000000001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144.62</v>
      </c>
      <c r="W71">
        <v>144.61000000000001</v>
      </c>
    </row>
    <row r="72" spans="7:23">
      <c r="G72" t="s">
        <v>114</v>
      </c>
      <c r="H72" s="73">
        <v>144.61000000000001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144.62</v>
      </c>
      <c r="W72">
        <v>144.61000000000001</v>
      </c>
    </row>
    <row r="73" spans="7:23">
      <c r="G73" t="s">
        <v>115</v>
      </c>
      <c r="H73" s="73">
        <v>144.61000000000001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144.62</v>
      </c>
      <c r="W73">
        <v>144.61000000000001</v>
      </c>
    </row>
    <row r="74" spans="7:23">
      <c r="G74" t="s">
        <v>116</v>
      </c>
      <c r="H74" s="73">
        <v>144.61000000000001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144.62</v>
      </c>
      <c r="W74">
        <v>144.61000000000001</v>
      </c>
    </row>
    <row r="75" spans="7:23">
      <c r="G75" t="s">
        <v>117</v>
      </c>
      <c r="H75" s="73">
        <v>32.770000000000003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32.770000000000003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32.770000000000003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32.78</v>
      </c>
      <c r="W77">
        <v>32.770000000000003</v>
      </c>
    </row>
    <row r="78" spans="7:23">
      <c r="G78" t="s">
        <v>120</v>
      </c>
      <c r="H78" s="73">
        <v>32.770000000000003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32.78</v>
      </c>
      <c r="W78">
        <v>32.770000000000003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0.17737999999999998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0.17739999999999997</v>
      </c>
      <c r="W99">
        <f t="shared" si="1"/>
        <v>0.17737999999999998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Z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45251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7" t="s">
        <v>565</v>
      </c>
      <c r="AT1" s="227" t="s">
        <v>566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S2" s="227"/>
      <c r="AT2" s="227"/>
    </row>
    <row r="3" spans="1:47">
      <c r="A3" t="s">
        <v>45</v>
      </c>
      <c r="D3">
        <f>TWEPL!P3</f>
        <v>10.555160000000001</v>
      </c>
      <c r="E3">
        <f>GT_NG!P3</f>
        <v>15.502986943778311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84.050000000000011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555.02732245115908</v>
      </c>
      <c r="P3" s="36">
        <v>117.84548348068867</v>
      </c>
      <c r="Q3" s="36">
        <v>38.200000000000003</v>
      </c>
      <c r="R3" s="38">
        <v>0</v>
      </c>
      <c r="S3" s="38">
        <v>0</v>
      </c>
      <c r="T3" s="37">
        <f>SUMPRODUCT(LTA!J3:AN3,LTA!J$101:AN$101,LTA!J$103:AN$103)</f>
        <v>65.84</v>
      </c>
      <c r="U3" s="37">
        <f>SUMPRODUCT(LTA!J3:AN3,LTA!J$102:AN$102,LTA!J$103:AN$103)</f>
        <v>90.82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11.274283476523149</v>
      </c>
      <c r="AD3">
        <f>SUM(B3:AB3,AI3:AT3)-AC3</f>
        <v>817.43666939910304</v>
      </c>
      <c r="AE3">
        <f>'IDT-1'!B3</f>
        <v>0</v>
      </c>
      <c r="AF3" s="24"/>
      <c r="AG3">
        <f>SUM(AD3:AF3)</f>
        <v>817.43666939910304</v>
      </c>
      <c r="AI3" s="34">
        <f>PXIL!H3</f>
        <v>0</v>
      </c>
      <c r="AJ3" s="34">
        <f>PXIL!N3</f>
        <v>0</v>
      </c>
      <c r="AK3" s="34">
        <f>RTM_IEX!H3</f>
        <v>9.64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84.050000000000011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571.71820678618599</v>
      </c>
      <c r="P4" s="36">
        <v>117.84548348068867</v>
      </c>
      <c r="Q4" s="36">
        <v>38.199999999999996</v>
      </c>
      <c r="R4" s="38">
        <v>0</v>
      </c>
      <c r="S4" s="38">
        <v>0</v>
      </c>
      <c r="T4" s="37">
        <f>SUMPRODUCT(LTA!J4:AN4,LTA!J$101:AN$101,LTA!J$103:AN$103)</f>
        <v>63.56</v>
      </c>
      <c r="U4" s="37">
        <f>SUMPRODUCT(LTA!J4:AN4,LTA!J$102:AN$102,LTA!J$103:AN$103)</f>
        <v>90.25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11.556882897824066</v>
      </c>
      <c r="AD4">
        <f t="shared" ref="AD4:AD67" si="1">SUM(B4:AB4,AI4:AT4)-AC4</f>
        <v>792.55119465388952</v>
      </c>
      <c r="AE4">
        <f>'IDT-1'!B4</f>
        <v>0</v>
      </c>
      <c r="AF4" s="24"/>
      <c r="AG4">
        <f t="shared" ref="AG4:AG25" si="2">SUM(AD4:AF4)</f>
        <v>792.55119465388952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84.050000000000011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587.39321182706919</v>
      </c>
      <c r="P5" s="36">
        <v>117.84604431678291</v>
      </c>
      <c r="Q5" s="36">
        <v>38.199999999999996</v>
      </c>
      <c r="R5" s="38">
        <v>0</v>
      </c>
      <c r="S5" s="38">
        <v>0</v>
      </c>
      <c r="T5" s="37">
        <f>SUMPRODUCT(LTA!J5:AN5,LTA!J$101:AN$101,LTA!J$103:AN$103)</f>
        <v>59.989999999999995</v>
      </c>
      <c r="U5" s="37">
        <f>SUMPRODUCT(LTA!J5:AN5,LTA!J$102:AN$102,LTA!J$103:AN$103)</f>
        <v>89.63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-255.64999999999998</v>
      </c>
      <c r="AC5">
        <f t="shared" si="0"/>
        <v>11.661832808915566</v>
      </c>
      <c r="AD5">
        <f t="shared" si="1"/>
        <v>802.93181061977543</v>
      </c>
      <c r="AE5">
        <f>'IDT-1'!B5</f>
        <v>0</v>
      </c>
      <c r="AF5" s="24"/>
      <c r="AG5">
        <f t="shared" si="2"/>
        <v>802.93181061977543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84.050000000000011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603.82947040002136</v>
      </c>
      <c r="P6" s="36">
        <v>86.77000000000001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55.839999999999996</v>
      </c>
      <c r="U6" s="37">
        <f>SUMPRODUCT(LTA!J6:AN6,LTA!J$102:AN$102,LTA!J$103:AN$103)</f>
        <v>88.139999999999986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-255.64999999999998</v>
      </c>
      <c r="AC6">
        <f t="shared" si="0"/>
        <v>11.114210480663514</v>
      </c>
      <c r="AD6">
        <f t="shared" si="1"/>
        <v>780.46419294452994</v>
      </c>
      <c r="AE6">
        <f>'IDT-1'!B6</f>
        <v>0</v>
      </c>
      <c r="AF6" s="24"/>
      <c r="AG6">
        <f t="shared" si="2"/>
        <v>780.46419294452994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84.050000000000011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603.82947040002136</v>
      </c>
      <c r="P7" s="36">
        <v>57.844615384615381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52.19</v>
      </c>
      <c r="U7" s="37">
        <f>SUMPRODUCT(LTA!J7:AN7,LTA!J$102:AN$102,LTA!J$103:AN$103)</f>
        <v>87.4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-255.64999999999998</v>
      </c>
      <c r="AC7">
        <f t="shared" si="0"/>
        <v>11.233109246370283</v>
      </c>
      <c r="AD7">
        <f t="shared" si="1"/>
        <v>812.57614956343855</v>
      </c>
      <c r="AE7">
        <f>'IDT-1'!B7</f>
        <v>0</v>
      </c>
      <c r="AF7" s="24"/>
      <c r="AG7">
        <f t="shared" si="2"/>
        <v>812.57614956343855</v>
      </c>
      <c r="AI7" s="34">
        <f>PXIL!H7</f>
        <v>0</v>
      </c>
      <c r="AJ7" s="34">
        <f>PXIL!N7</f>
        <v>0</v>
      </c>
      <c r="AK7" s="34">
        <f>RTM_IEX!H7</f>
        <v>56.88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84.050000000000011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603.82947040002136</v>
      </c>
      <c r="P8" s="36">
        <v>57.85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50.269999999999996</v>
      </c>
      <c r="U8" s="37">
        <f>SUMPRODUCT(LTA!J8:AN8,LTA!J$102:AN$102,LTA!J$103:AN$103)</f>
        <v>86.78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-255.64999999999998</v>
      </c>
      <c r="AC8">
        <f t="shared" si="0"/>
        <v>11.090354477139513</v>
      </c>
      <c r="AD8">
        <f t="shared" si="1"/>
        <v>795.72428894805387</v>
      </c>
      <c r="AE8">
        <f>'IDT-1'!B8</f>
        <v>0</v>
      </c>
      <c r="AF8" s="24"/>
      <c r="AG8">
        <f t="shared" si="2"/>
        <v>795.72428894805387</v>
      </c>
      <c r="AI8" s="34">
        <f>PXIL!H8</f>
        <v>0</v>
      </c>
      <c r="AJ8" s="34">
        <f>PXIL!N8</f>
        <v>0</v>
      </c>
      <c r="AK8" s="34">
        <f>RTM_IEX!H8</f>
        <v>42.42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84.050000000000011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604.11266170630074</v>
      </c>
      <c r="P9" s="36">
        <v>57.85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47.95</v>
      </c>
      <c r="U9" s="37">
        <f>SUMPRODUCT(LTA!J9:AN9,LTA!J$102:AN$102,LTA!J$103:AN$103)</f>
        <v>85.860000000000014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-255.64999999999998</v>
      </c>
      <c r="AC9">
        <f t="shared" si="0"/>
        <v>10.929439384959377</v>
      </c>
      <c r="AD9">
        <f t="shared" si="1"/>
        <v>724.50839534651357</v>
      </c>
      <c r="AE9">
        <f>'IDT-1'!B9</f>
        <v>0</v>
      </c>
      <c r="AF9" s="24"/>
      <c r="AG9">
        <f t="shared" si="2"/>
        <v>724.50839534651357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84.050000000000011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557.14773678292158</v>
      </c>
      <c r="P10" s="36">
        <v>57.85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43.09</v>
      </c>
      <c r="U10" s="37">
        <f>SUMPRODUCT(LTA!J10:AN10,LTA!J$102:AN$102,LTA!J$103:AN$103)</f>
        <v>85.75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-255.64999999999998</v>
      </c>
      <c r="AC10">
        <f t="shared" si="0"/>
        <v>10.386335914755875</v>
      </c>
      <c r="AD10">
        <f t="shared" si="1"/>
        <v>712.61657389333777</v>
      </c>
      <c r="AE10">
        <f>'IDT-1'!B10</f>
        <v>0</v>
      </c>
      <c r="AF10" s="24"/>
      <c r="AG10">
        <f t="shared" si="2"/>
        <v>712.61657389333777</v>
      </c>
      <c r="AI10" s="34">
        <f>PXIL!H10</f>
        <v>0</v>
      </c>
      <c r="AJ10" s="34">
        <f>PXIL!N10</f>
        <v>0</v>
      </c>
      <c r="AK10" s="34">
        <f>RTM_IEX!H10</f>
        <v>13.5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84.050000000000011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530.58047444689123</v>
      </c>
      <c r="P11" s="36">
        <v>57.85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38.21</v>
      </c>
      <c r="U11" s="37">
        <f>SUMPRODUCT(LTA!J11:AN11,LTA!J$102:AN$102,LTA!J$103:AN$103)</f>
        <v>85.28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-255.64999999999998</v>
      </c>
      <c r="AC11">
        <f t="shared" si="0"/>
        <v>10.393162911133222</v>
      </c>
      <c r="AD11">
        <f t="shared" si="1"/>
        <v>713.42248456093012</v>
      </c>
      <c r="AE11">
        <f>'IDT-1'!B11</f>
        <v>0</v>
      </c>
      <c r="AF11" s="24"/>
      <c r="AG11">
        <f t="shared" si="2"/>
        <v>713.42248456093012</v>
      </c>
      <c r="AI11" s="34">
        <f>PXIL!H11</f>
        <v>0</v>
      </c>
      <c r="AJ11" s="34">
        <f>PXIL!N11</f>
        <v>0</v>
      </c>
      <c r="AK11" s="34">
        <f>RTM_IEX!H11</f>
        <v>46.28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84.050000000000011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530.58047444689123</v>
      </c>
      <c r="P12" s="36">
        <v>57.85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37.89</v>
      </c>
      <c r="U12" s="37">
        <f>SUMPRODUCT(LTA!J12:AN12,LTA!J$102:AN$102,LTA!J$103:AN$103)</f>
        <v>83.45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-255.64999999999998</v>
      </c>
      <c r="AC12">
        <f t="shared" si="0"/>
        <v>10.383166911133221</v>
      </c>
      <c r="AD12">
        <f t="shared" si="1"/>
        <v>712.24248056093018</v>
      </c>
      <c r="AE12">
        <f>'IDT-1'!B12</f>
        <v>0</v>
      </c>
      <c r="AF12" s="24"/>
      <c r="AG12">
        <f t="shared" si="2"/>
        <v>712.24248056093018</v>
      </c>
      <c r="AI12" s="34">
        <f>PXIL!H12</f>
        <v>0</v>
      </c>
      <c r="AJ12" s="34">
        <f>PXIL!N12</f>
        <v>0</v>
      </c>
      <c r="AK12" s="34">
        <f>RTM_IEX!H12</f>
        <v>47.24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84.050000000000011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530.57293510786087</v>
      </c>
      <c r="P13" s="36">
        <v>57.85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37.739999999999995</v>
      </c>
      <c r="U13" s="37">
        <f>SUMPRODUCT(LTA!J13:AN13,LTA!J$102:AN$102,LTA!J$103:AN$103)</f>
        <v>66.349999999999994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-255.64999999999998</v>
      </c>
      <c r="AC13">
        <f t="shared" si="0"/>
        <v>10.068103580685365</v>
      </c>
      <c r="AD13">
        <f t="shared" si="1"/>
        <v>675.05000455234767</v>
      </c>
      <c r="AE13">
        <f>'IDT-1'!B13</f>
        <v>0</v>
      </c>
      <c r="AF13" s="24"/>
      <c r="AG13">
        <f t="shared" si="2"/>
        <v>675.05000455234767</v>
      </c>
      <c r="AI13" s="34">
        <f>PXIL!H13</f>
        <v>0</v>
      </c>
      <c r="AJ13" s="34">
        <f>PXIL!N13</f>
        <v>0</v>
      </c>
      <c r="AK13" s="34">
        <f>RTM_IEX!H13</f>
        <v>26.99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84.050000000000011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530.57293510786087</v>
      </c>
      <c r="P14" s="36">
        <v>57.85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37.629999999999995</v>
      </c>
      <c r="U14" s="37">
        <f>SUMPRODUCT(LTA!J14:AN14,LTA!J$102:AN$102,LTA!J$103:AN$103)</f>
        <v>66.75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-255.64999999999998</v>
      </c>
      <c r="AC14">
        <f t="shared" si="0"/>
        <v>10.070539580685367</v>
      </c>
      <c r="AD14">
        <f t="shared" si="1"/>
        <v>675.33756855234765</v>
      </c>
      <c r="AE14">
        <f>'IDT-1'!B14</f>
        <v>0</v>
      </c>
      <c r="AF14" s="24"/>
      <c r="AG14">
        <f t="shared" si="2"/>
        <v>675.33756855234765</v>
      </c>
      <c r="AI14" s="34">
        <f>PXIL!H14</f>
        <v>0</v>
      </c>
      <c r="AJ14" s="34">
        <f>PXIL!N14</f>
        <v>0</v>
      </c>
      <c r="AK14" s="34">
        <f>RTM_IEX!H14</f>
        <v>26.99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84.050000000000011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527.15054671424684</v>
      </c>
      <c r="P15" s="36">
        <v>57.85</v>
      </c>
      <c r="Q15" s="36">
        <v>14.464545740333229</v>
      </c>
      <c r="R15" s="38">
        <v>0</v>
      </c>
      <c r="S15" s="38">
        <v>0</v>
      </c>
      <c r="T15" s="37">
        <f>SUMPRODUCT(LTA!J15:AN15,LTA!J$101:AN$101,LTA!J$103:AN$103)</f>
        <v>37.519999999999996</v>
      </c>
      <c r="U15" s="37">
        <f>SUMPRODUCT(LTA!J15:AN15,LTA!J$102:AN$102,LTA!J$103:AN$103)</f>
        <v>67.400000000000006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-255.64999999999998</v>
      </c>
      <c r="AC15">
        <f t="shared" si="0"/>
        <v>10.240703518179007</v>
      </c>
      <c r="AD15">
        <f t="shared" si="1"/>
        <v>695.42501622123996</v>
      </c>
      <c r="AE15">
        <f>'IDT-1'!B15</f>
        <v>0</v>
      </c>
      <c r="AF15" s="24"/>
      <c r="AG15">
        <f t="shared" si="2"/>
        <v>695.42501622123996</v>
      </c>
      <c r="AI15" s="34">
        <f>PXIL!H15</f>
        <v>0</v>
      </c>
      <c r="AJ15" s="34">
        <f>PXIL!N15</f>
        <v>0</v>
      </c>
      <c r="AK15" s="34">
        <f>RTM_IEX!H15</f>
        <v>50.13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84.050000000000011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527.15054671424684</v>
      </c>
      <c r="P16" s="36">
        <v>57.85</v>
      </c>
      <c r="Q16" s="36">
        <v>14.464545740333229</v>
      </c>
      <c r="R16" s="38">
        <v>0</v>
      </c>
      <c r="S16" s="38">
        <v>0</v>
      </c>
      <c r="T16" s="37">
        <f>SUMPRODUCT(LTA!J16:AN16,LTA!J$101:AN$101,LTA!J$103:AN$103)</f>
        <v>37.510000000000005</v>
      </c>
      <c r="U16" s="37">
        <f>SUMPRODUCT(LTA!J16:AN16,LTA!J$102:AN$102,LTA!J$103:AN$103)</f>
        <v>65.53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-255.64999999999998</v>
      </c>
      <c r="AC16">
        <f t="shared" si="0"/>
        <v>10.273547518179008</v>
      </c>
      <c r="AD16">
        <f t="shared" si="1"/>
        <v>699.30217222123986</v>
      </c>
      <c r="AE16">
        <f>'IDT-1'!B16</f>
        <v>0</v>
      </c>
      <c r="AF16" s="24"/>
      <c r="AG16">
        <f t="shared" si="2"/>
        <v>699.30217222123986</v>
      </c>
      <c r="AI16" s="34">
        <f>PXIL!H16</f>
        <v>0</v>
      </c>
      <c r="AJ16" s="34">
        <f>PXIL!N16</f>
        <v>0</v>
      </c>
      <c r="AK16" s="34">
        <f>RTM_IEX!H16</f>
        <v>55.92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84.050000000000011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527.14520961121616</v>
      </c>
      <c r="P17" s="36">
        <v>57.85</v>
      </c>
      <c r="Q17" s="36">
        <v>14.464545740333229</v>
      </c>
      <c r="R17" s="38">
        <v>0</v>
      </c>
      <c r="S17" s="38">
        <v>0</v>
      </c>
      <c r="T17" s="37">
        <f>SUMPRODUCT(LTA!J17:AN17,LTA!J$101:AN$101,LTA!J$103:AN$103)</f>
        <v>37.22</v>
      </c>
      <c r="U17" s="37">
        <f>SUMPRODUCT(LTA!J17:AN17,LTA!J$102:AN$102,LTA!J$103:AN$103)</f>
        <v>65.289999999999992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-255.64999999999998</v>
      </c>
      <c r="AC17">
        <f t="shared" si="0"/>
        <v>10.47955468651355</v>
      </c>
      <c r="AD17">
        <f t="shared" si="1"/>
        <v>723.62082794987475</v>
      </c>
      <c r="AE17">
        <f>'IDT-1'!B17</f>
        <v>0</v>
      </c>
      <c r="AF17" s="24"/>
      <c r="AG17">
        <f t="shared" si="2"/>
        <v>723.62082794987475</v>
      </c>
      <c r="AI17" s="34">
        <f>PXIL!H17</f>
        <v>0</v>
      </c>
      <c r="AJ17" s="34">
        <f>PXIL!N17</f>
        <v>0</v>
      </c>
      <c r="AK17" s="34">
        <f>RTM_IEX!H17</f>
        <v>80.98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84.050000000000011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561.28334964324699</v>
      </c>
      <c r="P18" s="36">
        <v>86.77</v>
      </c>
      <c r="Q18" s="36">
        <v>14.464545740333229</v>
      </c>
      <c r="R18" s="38">
        <v>0</v>
      </c>
      <c r="S18" s="38">
        <v>0</v>
      </c>
      <c r="T18" s="37">
        <f>SUMPRODUCT(LTA!J18:AN18,LTA!J$101:AN$101,LTA!J$103:AN$103)</f>
        <v>36.879999999999995</v>
      </c>
      <c r="U18" s="37">
        <f>SUMPRODUCT(LTA!J18:AN18,LTA!J$102:AN$102,LTA!J$103:AN$103)</f>
        <v>64.430000000000007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-255.64999999999998</v>
      </c>
      <c r="AC18">
        <f t="shared" si="0"/>
        <v>10.618559062782609</v>
      </c>
      <c r="AD18">
        <f t="shared" si="1"/>
        <v>740.02996360563645</v>
      </c>
      <c r="AE18">
        <f>'IDT-1'!B18</f>
        <v>0</v>
      </c>
      <c r="AF18" s="24"/>
      <c r="AG18">
        <f t="shared" si="2"/>
        <v>740.02996360563645</v>
      </c>
      <c r="AI18" s="34">
        <f>PXIL!H18</f>
        <v>0</v>
      </c>
      <c r="AJ18" s="34">
        <f>PXIL!N18</f>
        <v>0</v>
      </c>
      <c r="AK18" s="34">
        <f>RTM_IEX!H18</f>
        <v>35.67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84.050000000000011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586.96020808532069</v>
      </c>
      <c r="P19" s="36">
        <v>117.83999999999999</v>
      </c>
      <c r="Q19" s="36">
        <v>38.199999999999996</v>
      </c>
      <c r="R19" s="38">
        <v>0</v>
      </c>
      <c r="S19" s="38">
        <v>0</v>
      </c>
      <c r="T19" s="37">
        <f>SUMPRODUCT(LTA!J19:AN19,LTA!J$101:AN$101,LTA!J$103:AN$103)</f>
        <v>36.54</v>
      </c>
      <c r="U19" s="37">
        <f>SUMPRODUCT(LTA!J19:AN19,LTA!J$102:AN$102,LTA!J$103:AN$103)</f>
        <v>63.46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-255.64999999999998</v>
      </c>
      <c r="AC19">
        <f t="shared" si="0"/>
        <v>11.060218909001231</v>
      </c>
      <c r="AD19">
        <f t="shared" si="1"/>
        <v>774.09061646115833</v>
      </c>
      <c r="AE19">
        <f>'IDT-1'!B19</f>
        <v>0</v>
      </c>
      <c r="AF19" s="24"/>
      <c r="AG19">
        <f t="shared" si="2"/>
        <v>774.09061646115833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84.050000000000011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586.96020808532069</v>
      </c>
      <c r="P20" s="36">
        <v>117.84635873084396</v>
      </c>
      <c r="Q20" s="36">
        <v>38.199999999999996</v>
      </c>
      <c r="R20" s="38">
        <v>0</v>
      </c>
      <c r="S20" s="38">
        <v>0</v>
      </c>
      <c r="T20" s="37">
        <f>SUMPRODUCT(LTA!J20:AN20,LTA!J$101:AN$101,LTA!J$103:AN$103)</f>
        <v>36.22</v>
      </c>
      <c r="U20" s="37">
        <f>SUMPRODUCT(LTA!J20:AN20,LTA!J$102:AN$102,LTA!J$103:AN$103)</f>
        <v>62.51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-255.64999999999998</v>
      </c>
      <c r="AC20">
        <f t="shared" si="0"/>
        <v>11.094827902816318</v>
      </c>
      <c r="AD20">
        <f t="shared" si="1"/>
        <v>796.25236619818725</v>
      </c>
      <c r="AE20">
        <f>'IDT-1'!B20</f>
        <v>0</v>
      </c>
      <c r="AF20" s="24"/>
      <c r="AG20">
        <f t="shared" si="2"/>
        <v>796.25236619818725</v>
      </c>
      <c r="AI20" s="34">
        <f>PXIL!H20</f>
        <v>0</v>
      </c>
      <c r="AJ20" s="34">
        <f>PXIL!N20</f>
        <v>0</v>
      </c>
      <c r="AK20" s="34">
        <f>RTM_IEX!H20</f>
        <v>14.46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84.050000000000011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621.13985334087045</v>
      </c>
      <c r="P21" s="36">
        <v>117.84604431678291</v>
      </c>
      <c r="Q21" s="36">
        <v>38.199999999999996</v>
      </c>
      <c r="R21" s="38">
        <v>0</v>
      </c>
      <c r="S21" s="38">
        <v>0</v>
      </c>
      <c r="T21" s="37">
        <f>SUMPRODUCT(LTA!J21:AN21,LTA!J$101:AN$101,LTA!J$103:AN$103)</f>
        <v>35.840000000000003</v>
      </c>
      <c r="U21" s="37">
        <f>SUMPRODUCT(LTA!J21:AN21,LTA!J$102:AN$102,LTA!J$103:AN$103)</f>
        <v>60.85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-255.64999999999998</v>
      </c>
      <c r="AC21">
        <f t="shared" si="0"/>
        <v>11.319574701408825</v>
      </c>
      <c r="AD21">
        <f t="shared" si="1"/>
        <v>804.70695024108352</v>
      </c>
      <c r="AE21">
        <f>'IDT-1'!B21</f>
        <v>0</v>
      </c>
      <c r="AF21" s="24"/>
      <c r="AG21">
        <f t="shared" si="2"/>
        <v>804.70695024108352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84.050000000000011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634.98953582429385</v>
      </c>
      <c r="P22" s="36">
        <v>117.84548348068867</v>
      </c>
      <c r="Q22" s="36">
        <v>38.199999999999996</v>
      </c>
      <c r="R22" s="38">
        <v>0</v>
      </c>
      <c r="S22" s="38">
        <v>0</v>
      </c>
      <c r="T22" s="37">
        <f>SUMPRODUCT(LTA!J22:AN22,LTA!J$101:AN$101,LTA!J$103:AN$103)</f>
        <v>40.33</v>
      </c>
      <c r="U22" s="37">
        <f>SUMPRODUCT(LTA!J22:AN22,LTA!J$102:AN$102,LTA!J$103:AN$103)</f>
        <v>82.18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-255.64999999999998</v>
      </c>
      <c r="AC22">
        <f t="shared" si="0"/>
        <v>11.703622269595725</v>
      </c>
      <c r="AD22">
        <f t="shared" si="1"/>
        <v>837.99202432022571</v>
      </c>
      <c r="AE22">
        <f>'IDT-1'!B22</f>
        <v>19</v>
      </c>
      <c r="AF22" s="24"/>
      <c r="AG22">
        <f t="shared" si="2"/>
        <v>856.99202432022571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84.050000000000011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635.19115683928817</v>
      </c>
      <c r="P23" s="36">
        <v>117.84548348068867</v>
      </c>
      <c r="Q23" s="36">
        <v>38.199999999999996</v>
      </c>
      <c r="R23" s="38">
        <v>0</v>
      </c>
      <c r="S23" s="38">
        <v>0</v>
      </c>
      <c r="T23" s="37">
        <f>SUMPRODUCT(LTA!J23:AN23,LTA!J$101:AN$101,LTA!J$103:AN$103)</f>
        <v>48.05</v>
      </c>
      <c r="U23" s="37">
        <f>SUMPRODUCT(LTA!J23:AN23,LTA!J$102:AN$102,LTA!J$103:AN$103)</f>
        <v>81.25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-255.64999999999998</v>
      </c>
      <c r="AC23">
        <f t="shared" si="0"/>
        <v>12.109669352842129</v>
      </c>
      <c r="AD23">
        <f t="shared" si="1"/>
        <v>803.57759825197354</v>
      </c>
      <c r="AE23">
        <f>'IDT-1'!B23</f>
        <v>55</v>
      </c>
      <c r="AF23" s="24"/>
      <c r="AG23">
        <f t="shared" si="2"/>
        <v>858.57759825197354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84.050000000000011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657.30595039452032</v>
      </c>
      <c r="P24" s="36">
        <v>117.84548348068867</v>
      </c>
      <c r="Q24" s="36">
        <v>38.200000000000003</v>
      </c>
      <c r="R24" s="38">
        <v>0</v>
      </c>
      <c r="S24" s="38">
        <v>0</v>
      </c>
      <c r="T24" s="37">
        <f>SUMPRODUCT(LTA!J24:AN24,LTA!J$101:AN$101,LTA!J$103:AN$103)</f>
        <v>47.39</v>
      </c>
      <c r="U24" s="37">
        <f>SUMPRODUCT(LTA!J24:AN24,LTA!J$102:AN$102,LTA!J$103:AN$103)</f>
        <v>79.890000000000015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-255.64999999999998</v>
      </c>
      <c r="AC24">
        <f t="shared" si="0"/>
        <v>12.286936776430968</v>
      </c>
      <c r="AD24">
        <f t="shared" si="1"/>
        <v>822.49512438361694</v>
      </c>
      <c r="AE24">
        <f>'IDT-1'!B24</f>
        <v>89</v>
      </c>
      <c r="AF24" s="24"/>
      <c r="AG24">
        <f t="shared" si="2"/>
        <v>911.49512438361694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84.050000000000011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642.00871944206892</v>
      </c>
      <c r="P25" s="36">
        <v>117.84</v>
      </c>
      <c r="Q25" s="36">
        <v>38.200000000000003</v>
      </c>
      <c r="R25" s="38">
        <v>0</v>
      </c>
      <c r="S25" s="38">
        <v>0</v>
      </c>
      <c r="T25" s="37">
        <f>SUMPRODUCT(LTA!J25:AN25,LTA!J$101:AN$101,LTA!J$103:AN$103)</f>
        <v>51.35</v>
      </c>
      <c r="U25" s="37">
        <f>SUMPRODUCT(LTA!J25:AN25,LTA!J$102:AN$102,LTA!J$103:AN$103)</f>
        <v>78.449999999999989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94.49</v>
      </c>
      <c r="Z25" s="34">
        <f>IEX!N25</f>
        <v>0</v>
      </c>
      <c r="AA25" s="75">
        <f>STOA!H25</f>
        <v>96.830000000000013</v>
      </c>
      <c r="AB25" s="75">
        <f>-STOA!N25</f>
        <v>-255.64999999999998</v>
      </c>
      <c r="AC25">
        <f t="shared" si="0"/>
        <v>13.261297337838819</v>
      </c>
      <c r="AD25">
        <f t="shared" si="1"/>
        <v>869.22804938906881</v>
      </c>
      <c r="AE25">
        <f>'IDT-1'!B25</f>
        <v>102.39100000000001</v>
      </c>
      <c r="AF25" s="24"/>
      <c r="AG25">
        <f t="shared" si="2"/>
        <v>971.61904938906878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84.050000000000011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636.6129681726909</v>
      </c>
      <c r="P26" s="36">
        <v>117.84</v>
      </c>
      <c r="Q26" s="36">
        <v>38.200000000000003</v>
      </c>
      <c r="R26" s="38">
        <v>0</v>
      </c>
      <c r="S26" s="38">
        <v>0</v>
      </c>
      <c r="T26" s="37">
        <f>SUMPRODUCT(LTA!J26:AN26,LTA!J$101:AN$101,LTA!J$103:AN$103)</f>
        <v>59.4</v>
      </c>
      <c r="U26" s="37">
        <f>SUMPRODUCT(LTA!J26:AN26,LTA!J$102:AN$102,LTA!J$103:AN$103)</f>
        <v>77.8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119.55</v>
      </c>
      <c r="Z26" s="34">
        <f>IEX!N26</f>
        <v>0</v>
      </c>
      <c r="AA26" s="75">
        <f>STOA!H26</f>
        <v>96.830000000000013</v>
      </c>
      <c r="AB26" s="75">
        <f>-STOA!N26</f>
        <v>-255.64999999999998</v>
      </c>
      <c r="AC26">
        <f t="shared" si="0"/>
        <v>13.031194510032034</v>
      </c>
      <c r="AD26">
        <f t="shared" si="1"/>
        <v>950.52240094749766</v>
      </c>
      <c r="AE26">
        <f>'IDT-1'!B26</f>
        <v>92.019000000000005</v>
      </c>
      <c r="AF26" s="24"/>
      <c r="AG26">
        <f t="shared" ref="AG26:AG69" si="3">SUM(AD26:AF26)</f>
        <v>1042.5414009474976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84.050000000000011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682.47070427772906</v>
      </c>
      <c r="P27" s="36">
        <v>117.84</v>
      </c>
      <c r="Q27" s="36">
        <v>38.200000000000003</v>
      </c>
      <c r="R27" s="38">
        <v>0.08</v>
      </c>
      <c r="S27" s="38">
        <v>0</v>
      </c>
      <c r="T27" s="37">
        <f>SUMPRODUCT(LTA!J27:AN27,LTA!J$101:AN$101,LTA!J$103:AN$103)</f>
        <v>58.68</v>
      </c>
      <c r="U27" s="37">
        <f>SUMPRODUCT(LTA!J27:AN27,LTA!J$102:AN$102,LTA!J$103:AN$103)</f>
        <v>76.92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91.59</v>
      </c>
      <c r="Z27" s="34">
        <f>IEX!N27</f>
        <v>0</v>
      </c>
      <c r="AA27" s="75">
        <f>STOA!H27</f>
        <v>96.830000000000013</v>
      </c>
      <c r="AB27" s="75">
        <f>-STOA!N27</f>
        <v>-211.28</v>
      </c>
      <c r="AC27">
        <f t="shared" si="0"/>
        <v>12.818315698235693</v>
      </c>
      <c r="AD27">
        <f t="shared" si="1"/>
        <v>1008.4830158643322</v>
      </c>
      <c r="AE27">
        <f>'IDT-1'!B27</f>
        <v>91.992000000000004</v>
      </c>
      <c r="AF27" s="24"/>
      <c r="AG27">
        <f t="shared" si="3"/>
        <v>1100.4750158643321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84.050000000000011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725.38903220254622</v>
      </c>
      <c r="P28" s="36">
        <v>117.84</v>
      </c>
      <c r="Q28" s="36">
        <v>38.200000000000003</v>
      </c>
      <c r="R28" s="38">
        <v>1.6100000000000003</v>
      </c>
      <c r="S28" s="38">
        <v>0</v>
      </c>
      <c r="T28" s="37">
        <f>SUMPRODUCT(LTA!J28:AN28,LTA!J$101:AN$101,LTA!J$103:AN$103)</f>
        <v>58.23</v>
      </c>
      <c r="U28" s="37">
        <f>SUMPRODUCT(LTA!J28:AN28,LTA!J$102:AN$102,LTA!J$103:AN$103)</f>
        <v>76.650000000000006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125.34</v>
      </c>
      <c r="Z28" s="34">
        <f>IEX!N28</f>
        <v>0</v>
      </c>
      <c r="AA28" s="75">
        <f>STOA!H28</f>
        <v>96.830000000000013</v>
      </c>
      <c r="AB28" s="75">
        <f>-STOA!N28</f>
        <v>-211.28</v>
      </c>
      <c r="AC28">
        <f t="shared" si="0"/>
        <v>13.27844777711223</v>
      </c>
      <c r="AD28">
        <f t="shared" si="1"/>
        <v>1106.9868776930859</v>
      </c>
      <c r="AE28">
        <f>'IDT-1'!B28</f>
        <v>63.558999999999997</v>
      </c>
      <c r="AF28" s="24"/>
      <c r="AG28">
        <f t="shared" si="3"/>
        <v>1170.5458776930859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84.050000000000011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732.67502537013195</v>
      </c>
      <c r="P29" s="36">
        <v>117.84</v>
      </c>
      <c r="Q29" s="36">
        <v>38.200000000000003</v>
      </c>
      <c r="R29" s="38">
        <v>5.985204163330665</v>
      </c>
      <c r="S29" s="38">
        <v>0</v>
      </c>
      <c r="T29" s="37">
        <f>SUMPRODUCT(LTA!J29:AN29,LTA!J$101:AN$101,LTA!J$103:AN$103)</f>
        <v>47.11</v>
      </c>
      <c r="U29" s="37">
        <f>SUMPRODUCT(LTA!J29:AN29,LTA!J$102:AN$102,LTA!J$103:AN$103)</f>
        <v>76.42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196.68</v>
      </c>
      <c r="Z29" s="34">
        <f>IEX!N29</f>
        <v>0</v>
      </c>
      <c r="AA29" s="75">
        <f>STOA!H29</f>
        <v>96.830000000000013</v>
      </c>
      <c r="AB29" s="75">
        <f>-STOA!N29</f>
        <v>-211.28</v>
      </c>
      <c r="AC29">
        <f t="shared" si="0"/>
        <v>13.784536995643922</v>
      </c>
      <c r="AD29">
        <f t="shared" si="1"/>
        <v>1202.8819858054705</v>
      </c>
      <c r="AE29">
        <f>'IDT-1'!B29</f>
        <v>31.527000000000001</v>
      </c>
      <c r="AF29" s="24"/>
      <c r="AG29">
        <f t="shared" si="3"/>
        <v>1234.4089858054706</v>
      </c>
      <c r="AI29" s="34">
        <f>PXIL!H29</f>
        <v>0</v>
      </c>
      <c r="AJ29" s="34">
        <f>PXIL!N29</f>
        <v>0</v>
      </c>
      <c r="AK29" s="34">
        <f>RTM_IEX!H29</f>
        <v>6.75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84.050000000000011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732.67397131504879</v>
      </c>
      <c r="P30" s="36">
        <v>117.84</v>
      </c>
      <c r="Q30" s="36">
        <v>38.200000000000003</v>
      </c>
      <c r="R30" s="38">
        <v>15.435201988812928</v>
      </c>
      <c r="S30" s="38">
        <v>0</v>
      </c>
      <c r="T30" s="37">
        <f>SUMPRODUCT(LTA!J30:AN30,LTA!J$101:AN$101,LTA!J$103:AN$103)</f>
        <v>50.19</v>
      </c>
      <c r="U30" s="37">
        <f>SUMPRODUCT(LTA!J30:AN30,LTA!J$102:AN$102,LTA!J$103:AN$103)</f>
        <v>73.37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227.52</v>
      </c>
      <c r="Z30" s="34">
        <f>IEX!N30</f>
        <v>0</v>
      </c>
      <c r="AA30" s="75">
        <f>STOA!H30</f>
        <v>96.830000000000013</v>
      </c>
      <c r="AB30" s="75">
        <f>-STOA!N30</f>
        <v>-211.28</v>
      </c>
      <c r="AC30">
        <f t="shared" si="0"/>
        <v>14.151227700564165</v>
      </c>
      <c r="AD30">
        <f t="shared" si="1"/>
        <v>1226.0842388709493</v>
      </c>
      <c r="AE30">
        <f>'IDT-1'!B30</f>
        <v>31.695</v>
      </c>
      <c r="AF30" s="24"/>
      <c r="AG30">
        <f t="shared" si="3"/>
        <v>1257.7792388709493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84.050000000000011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735.05614560398237</v>
      </c>
      <c r="P31" s="36">
        <v>117.84</v>
      </c>
      <c r="Q31" s="36">
        <v>38.200000000000003</v>
      </c>
      <c r="R31" s="38">
        <v>27.94</v>
      </c>
      <c r="S31" s="38">
        <v>0</v>
      </c>
      <c r="T31" s="37">
        <f>SUMPRODUCT(LTA!J31:AN31,LTA!J$101:AN$101,LTA!J$103:AN$103)</f>
        <v>54.089999999999996</v>
      </c>
      <c r="U31" s="37">
        <f>SUMPRODUCT(LTA!J31:AN31,LTA!J$102:AN$102,LTA!J$103:AN$103)</f>
        <v>73.19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229.45</v>
      </c>
      <c r="Z31" s="34">
        <f>IEX!N31</f>
        <v>0</v>
      </c>
      <c r="AA31" s="75">
        <f>STOA!H31</f>
        <v>96.98</v>
      </c>
      <c r="AB31" s="75">
        <f>-STOA!N31</f>
        <v>-211.28</v>
      </c>
      <c r="AC31">
        <f t="shared" si="0"/>
        <v>14.61282669063629</v>
      </c>
      <c r="AD31">
        <f t="shared" si="1"/>
        <v>1300.659612180998</v>
      </c>
      <c r="AE31">
        <f>'IDT-1'!B31</f>
        <v>17.265000000000001</v>
      </c>
      <c r="AF31" s="24"/>
      <c r="AG31">
        <f t="shared" si="3"/>
        <v>1317.9246121809981</v>
      </c>
      <c r="AI31" s="34">
        <f>PXIL!H31</f>
        <v>0</v>
      </c>
      <c r="AJ31" s="34">
        <f>PXIL!N31</f>
        <v>0</v>
      </c>
      <c r="AK31" s="34">
        <f>RTM_IEX!H31</f>
        <v>44.35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84.050000000000011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727.85637317660769</v>
      </c>
      <c r="P32" s="36">
        <v>117.84451701931923</v>
      </c>
      <c r="Q32" s="36">
        <v>38.195607680809474</v>
      </c>
      <c r="R32" s="38">
        <v>38</v>
      </c>
      <c r="S32" s="38">
        <v>0</v>
      </c>
      <c r="T32" s="37">
        <f>SUMPRODUCT(LTA!J32:AN32,LTA!J$101:AN$101,LTA!J$103:AN$103)</f>
        <v>60.25</v>
      </c>
      <c r="U32" s="37">
        <f>SUMPRODUCT(LTA!J32:AN32,LTA!J$102:AN$102,LTA!J$103:AN$103)</f>
        <v>74.59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213.06</v>
      </c>
      <c r="Z32" s="34">
        <f>IEX!N32</f>
        <v>0</v>
      </c>
      <c r="AA32" s="75">
        <f>STOA!H32</f>
        <v>96.98</v>
      </c>
      <c r="AB32" s="75">
        <f>-STOA!N32</f>
        <v>-211.28</v>
      </c>
      <c r="AC32">
        <f t="shared" si="0"/>
        <v>14.505981649727422</v>
      </c>
      <c r="AD32">
        <f t="shared" si="1"/>
        <v>1288.0468094946607</v>
      </c>
      <c r="AE32">
        <f>'IDT-1'!B32</f>
        <v>33.81</v>
      </c>
      <c r="AF32" s="24"/>
      <c r="AG32">
        <f t="shared" si="3"/>
        <v>1321.8568094946606</v>
      </c>
      <c r="AI32" s="34">
        <f>PXIL!H32</f>
        <v>0</v>
      </c>
      <c r="AJ32" s="34">
        <f>PXIL!N32</f>
        <v>0</v>
      </c>
      <c r="AK32" s="34">
        <f>RTM_IEX!H32</f>
        <v>37.6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84.050000000000011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730.53292157046701</v>
      </c>
      <c r="P33" s="36">
        <v>117.84451701931923</v>
      </c>
      <c r="Q33" s="36">
        <v>38.195607680809474</v>
      </c>
      <c r="R33" s="38">
        <v>41.5</v>
      </c>
      <c r="S33" s="38">
        <v>0</v>
      </c>
      <c r="T33" s="37">
        <f>SUMPRODUCT(LTA!J33:AN33,LTA!J$101:AN$101,LTA!J$103:AN$103)</f>
        <v>72.960000000000008</v>
      </c>
      <c r="U33" s="37">
        <f>SUMPRODUCT(LTA!J33:AN33,LTA!J$102:AN$102,LTA!J$103:AN$103)</f>
        <v>76.460000000000008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227.52</v>
      </c>
      <c r="Z33" s="34">
        <f>IEX!N33</f>
        <v>0</v>
      </c>
      <c r="AA33" s="75">
        <f>STOA!H33</f>
        <v>96.98</v>
      </c>
      <c r="AB33" s="75">
        <f>-STOA!N33</f>
        <v>-211.28</v>
      </c>
      <c r="AC33">
        <f t="shared" si="0"/>
        <v>15.133852656235844</v>
      </c>
      <c r="AD33">
        <f t="shared" si="1"/>
        <v>1362.1654868820119</v>
      </c>
      <c r="AE33">
        <f>'IDT-1'!B33</f>
        <v>27.821000000000002</v>
      </c>
      <c r="AF33" s="24"/>
      <c r="AG33">
        <f t="shared" si="3"/>
        <v>1389.9864868820118</v>
      </c>
      <c r="AI33" s="34">
        <f>PXIL!H33</f>
        <v>0</v>
      </c>
      <c r="AJ33" s="34">
        <f>PXIL!N33</f>
        <v>0</v>
      </c>
      <c r="AK33" s="34">
        <f>RTM_IEX!H33</f>
        <v>77.13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84.050000000000011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678.78753020924489</v>
      </c>
      <c r="P34" s="36">
        <v>117.84451701931923</v>
      </c>
      <c r="Q34" s="36">
        <v>38.195607680809474</v>
      </c>
      <c r="R34" s="38">
        <v>41.5</v>
      </c>
      <c r="S34" s="38">
        <v>0</v>
      </c>
      <c r="T34" s="37">
        <f>SUMPRODUCT(LTA!J34:AN34,LTA!J$101:AN$101,LTA!J$103:AN$103)</f>
        <v>100.13</v>
      </c>
      <c r="U34" s="37">
        <f>SUMPRODUCT(LTA!J34:AN34,LTA!J$102:AN$102,LTA!J$103:AN$103)</f>
        <v>79.37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218.85</v>
      </c>
      <c r="Z34" s="34">
        <f>IEX!N34</f>
        <v>0</v>
      </c>
      <c r="AA34" s="75">
        <f>STOA!H34</f>
        <v>96.98</v>
      </c>
      <c r="AB34" s="75">
        <f>-STOA!N34</f>
        <v>-211.28</v>
      </c>
      <c r="AC34">
        <f t="shared" si="0"/>
        <v>14.846695368801571</v>
      </c>
      <c r="AD34">
        <f t="shared" si="1"/>
        <v>1328.2672528082235</v>
      </c>
      <c r="AE34">
        <f>'IDT-1'!B34</f>
        <v>63.225999999999999</v>
      </c>
      <c r="AF34" s="24"/>
      <c r="AG34">
        <f t="shared" si="3"/>
        <v>1391.4932528082236</v>
      </c>
      <c r="AI34" s="34">
        <f>PXIL!H34</f>
        <v>0</v>
      </c>
      <c r="AJ34" s="34">
        <f>PXIL!N34</f>
        <v>0</v>
      </c>
      <c r="AK34" s="34">
        <f>RTM_IEX!H34</f>
        <v>73.28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84.050000000000011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621.46304899605059</v>
      </c>
      <c r="P35" s="36">
        <v>117.84451701931923</v>
      </c>
      <c r="Q35" s="36">
        <v>38.195607680809474</v>
      </c>
      <c r="R35" s="38">
        <v>42</v>
      </c>
      <c r="S35" s="38">
        <v>0</v>
      </c>
      <c r="T35" s="37">
        <f>SUMPRODUCT(LTA!J35:AN35,LTA!J$101:AN$101,LTA!J$103:AN$103)</f>
        <v>122.78999999999999</v>
      </c>
      <c r="U35" s="37">
        <f>SUMPRODUCT(LTA!J35:AN35,LTA!J$102:AN$102,LTA!J$103:AN$103)</f>
        <v>82.960000000000008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184.14</v>
      </c>
      <c r="Z35" s="34">
        <f>IEX!N35</f>
        <v>0</v>
      </c>
      <c r="AA35" s="75">
        <f>STOA!H35</f>
        <v>97.360000000000014</v>
      </c>
      <c r="AB35" s="75">
        <f>-STOA!N35</f>
        <v>-211.28</v>
      </c>
      <c r="AC35">
        <f t="shared" si="0"/>
        <v>15.062705726610744</v>
      </c>
      <c r="AD35">
        <f t="shared" si="1"/>
        <v>1353.7667612372206</v>
      </c>
      <c r="AE35">
        <f>'IDT-1'!B35</f>
        <v>42.206000000000003</v>
      </c>
      <c r="AF35" s="24"/>
      <c r="AG35">
        <f t="shared" si="3"/>
        <v>1395.9727612372205</v>
      </c>
      <c r="AI35" s="34">
        <f>PXIL!H35</f>
        <v>0</v>
      </c>
      <c r="AJ35" s="34">
        <f>PXIL!N35</f>
        <v>0</v>
      </c>
      <c r="AK35" s="34">
        <f>RTM_IEX!H35</f>
        <v>163.9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84.050000000000011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593.69610442966291</v>
      </c>
      <c r="P36" s="36">
        <v>117.84451701931923</v>
      </c>
      <c r="Q36" s="36">
        <v>38.195607680809474</v>
      </c>
      <c r="R36" s="38">
        <v>42.5</v>
      </c>
      <c r="S36" s="38">
        <v>0</v>
      </c>
      <c r="T36" s="37">
        <f>SUMPRODUCT(LTA!J36:AN36,LTA!J$101:AN$101,LTA!J$103:AN$103)</f>
        <v>155.01999999999998</v>
      </c>
      <c r="U36" s="37">
        <f>SUMPRODUCT(LTA!J36:AN36,LTA!J$102:AN$102,LTA!J$103:AN$103)</f>
        <v>83.25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173.54</v>
      </c>
      <c r="Z36" s="34">
        <f>IEX!N36</f>
        <v>0</v>
      </c>
      <c r="AA36" s="75">
        <f>STOA!H36</f>
        <v>97.360000000000014</v>
      </c>
      <c r="AB36" s="75">
        <f>-STOA!N36</f>
        <v>-211.28</v>
      </c>
      <c r="AC36">
        <f t="shared" si="0"/>
        <v>14.790991392253087</v>
      </c>
      <c r="AD36">
        <f t="shared" si="1"/>
        <v>1321.6915310051907</v>
      </c>
      <c r="AE36">
        <f>'IDT-1'!B36</f>
        <v>44.048999999999999</v>
      </c>
      <c r="AF36" s="24"/>
      <c r="AG36">
        <f t="shared" si="3"/>
        <v>1365.7405310051906</v>
      </c>
      <c r="AI36" s="34">
        <f>PXIL!H36</f>
        <v>0</v>
      </c>
      <c r="AJ36" s="34">
        <f>PXIL!N36</f>
        <v>0</v>
      </c>
      <c r="AK36" s="34">
        <f>RTM_IEX!H36</f>
        <v>136.9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82.323891278657527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608.95367084402244</v>
      </c>
      <c r="P37" s="36">
        <v>117.84451701931923</v>
      </c>
      <c r="Q37" s="36">
        <v>38.195607680809474</v>
      </c>
      <c r="R37" s="38">
        <v>45</v>
      </c>
      <c r="S37" s="38">
        <v>0</v>
      </c>
      <c r="T37" s="37">
        <f>SUMPRODUCT(LTA!J37:AN37,LTA!J$101:AN$101,LTA!J$103:AN$103)</f>
        <v>179.56</v>
      </c>
      <c r="U37" s="37">
        <f>SUMPRODUCT(LTA!J37:AN37,LTA!J$102:AN$102,LTA!J$103:AN$103)</f>
        <v>82.03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153.29</v>
      </c>
      <c r="Z37" s="34">
        <f>IEX!N37</f>
        <v>0</v>
      </c>
      <c r="AA37" s="75">
        <f>STOA!H37</f>
        <v>97.360000000000014</v>
      </c>
      <c r="AB37" s="75">
        <f>-STOA!N37</f>
        <v>-211.28</v>
      </c>
      <c r="AC37">
        <f t="shared" si="0"/>
        <v>14.631310564874433</v>
      </c>
      <c r="AD37">
        <f t="shared" si="1"/>
        <v>1302.8415895255862</v>
      </c>
      <c r="AE37">
        <f>'IDT-1'!B37</f>
        <v>50.430999999999997</v>
      </c>
      <c r="AF37" s="24"/>
      <c r="AG37">
        <f t="shared" si="3"/>
        <v>1353.2725895255862</v>
      </c>
      <c r="AI37" s="34">
        <f>PXIL!H37</f>
        <v>0</v>
      </c>
      <c r="AJ37" s="34">
        <f>PXIL!N37</f>
        <v>0</v>
      </c>
      <c r="AK37" s="34">
        <f>RTM_IEX!H37</f>
        <v>98.33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82.323891278657527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691.0993401741506</v>
      </c>
      <c r="P38" s="36">
        <v>117.84451701931923</v>
      </c>
      <c r="Q38" s="36">
        <v>38.195607680809474</v>
      </c>
      <c r="R38" s="38">
        <v>45</v>
      </c>
      <c r="S38" s="38">
        <v>0</v>
      </c>
      <c r="T38" s="37">
        <f>SUMPRODUCT(LTA!J38:AN38,LTA!J$101:AN$101,LTA!J$103:AN$103)</f>
        <v>212.54999999999998</v>
      </c>
      <c r="U38" s="37">
        <f>SUMPRODUCT(LTA!J38:AN38,LTA!J$102:AN$102,LTA!J$103:AN$103)</f>
        <v>78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206.32</v>
      </c>
      <c r="Z38" s="34">
        <f>IEX!N38</f>
        <v>0</v>
      </c>
      <c r="AA38" s="75">
        <f>STOA!H38</f>
        <v>97.360000000000014</v>
      </c>
      <c r="AB38" s="75">
        <f>-STOA!N38</f>
        <v>-211.28</v>
      </c>
      <c r="AC38">
        <f t="shared" si="0"/>
        <v>15.572746187247507</v>
      </c>
      <c r="AD38">
        <f t="shared" si="1"/>
        <v>1413.9758232333413</v>
      </c>
      <c r="AE38">
        <f>'IDT-1'!B38</f>
        <v>2.2240000000000002</v>
      </c>
      <c r="AF38" s="24"/>
      <c r="AG38">
        <f t="shared" si="3"/>
        <v>1416.1998232333412</v>
      </c>
      <c r="AI38" s="34">
        <f>PXIL!H38</f>
        <v>0</v>
      </c>
      <c r="AJ38" s="34">
        <f>PXIL!N38</f>
        <v>0</v>
      </c>
      <c r="AK38" s="34">
        <f>RTM_IEX!H38</f>
        <v>46.27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82.323891278657527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710.91912001865808</v>
      </c>
      <c r="P39" s="36">
        <v>117.84451701931923</v>
      </c>
      <c r="Q39" s="36">
        <v>38.195607680809474</v>
      </c>
      <c r="R39" s="38">
        <v>45</v>
      </c>
      <c r="S39" s="38">
        <v>0</v>
      </c>
      <c r="T39" s="37">
        <f>SUMPRODUCT(LTA!J39:AN39,LTA!J$101:AN$101,LTA!J$103:AN$103)</f>
        <v>245.70000000000002</v>
      </c>
      <c r="U39" s="37">
        <f>SUMPRODUCT(LTA!J39:AN39,LTA!J$102:AN$102,LTA!J$103:AN$103)</f>
        <v>71.52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189.93</v>
      </c>
      <c r="Z39" s="34">
        <f>IEX!N39</f>
        <v>0</v>
      </c>
      <c r="AA39" s="75">
        <f>STOA!H39</f>
        <v>97.360000000000014</v>
      </c>
      <c r="AB39" s="75">
        <f>-STOA!N39</f>
        <v>-211.28</v>
      </c>
      <c r="AC39">
        <f t="shared" si="0"/>
        <v>15.537524713398659</v>
      </c>
      <c r="AD39">
        <f t="shared" si="1"/>
        <v>1385.7163582134381</v>
      </c>
      <c r="AE39">
        <f>'IDT-1'!B39</f>
        <v>0</v>
      </c>
      <c r="AF39" s="24"/>
      <c r="AG39">
        <f t="shared" si="3"/>
        <v>1385.7163582134381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82.323891278657527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713.00547522737077</v>
      </c>
      <c r="P40" s="36">
        <v>117.84451701931923</v>
      </c>
      <c r="Q40" s="36">
        <v>38.195607680809474</v>
      </c>
      <c r="R40" s="38">
        <v>45</v>
      </c>
      <c r="S40" s="38">
        <v>0</v>
      </c>
      <c r="T40" s="37">
        <f>SUMPRODUCT(LTA!J40:AN40,LTA!J$101:AN$101,LTA!J$103:AN$103)</f>
        <v>278.02</v>
      </c>
      <c r="U40" s="37">
        <f>SUMPRODUCT(LTA!J40:AN40,LTA!J$102:AN$102,LTA!J$103:AN$103)</f>
        <v>64.64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177.39</v>
      </c>
      <c r="Z40" s="34">
        <f>IEX!N40</f>
        <v>0</v>
      </c>
      <c r="AA40" s="75">
        <f>STOA!H40</f>
        <v>97.360000000000014</v>
      </c>
      <c r="AB40" s="75">
        <f>-STOA!N40</f>
        <v>-211.28</v>
      </c>
      <c r="AC40">
        <f t="shared" si="0"/>
        <v>15.731179358950961</v>
      </c>
      <c r="AD40">
        <f t="shared" si="1"/>
        <v>1392.5090587765987</v>
      </c>
      <c r="AE40">
        <f>'IDT-1'!B40</f>
        <v>0</v>
      </c>
      <c r="AF40" s="24"/>
      <c r="AG40">
        <f t="shared" si="3"/>
        <v>1392.5090587765987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82.323891278657527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713.91868773548845</v>
      </c>
      <c r="P41" s="36">
        <v>117.84451701931923</v>
      </c>
      <c r="Q41" s="36">
        <v>38.195607680809474</v>
      </c>
      <c r="R41" s="38">
        <v>45</v>
      </c>
      <c r="S41" s="38">
        <v>0</v>
      </c>
      <c r="T41" s="37">
        <f>SUMPRODUCT(LTA!J41:AN41,LTA!J$101:AN$101,LTA!J$103:AN$103)</f>
        <v>307.44</v>
      </c>
      <c r="U41" s="37">
        <f>SUMPRODUCT(LTA!J41:AN41,LTA!J$102:AN$102,LTA!J$103:AN$103)</f>
        <v>57.81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134.01</v>
      </c>
      <c r="Z41" s="34">
        <f>IEX!N41</f>
        <v>0</v>
      </c>
      <c r="AA41" s="75">
        <f>STOA!H41</f>
        <v>97.360000000000014</v>
      </c>
      <c r="AB41" s="75">
        <f>-STOA!N41</f>
        <v>-211.28</v>
      </c>
      <c r="AC41">
        <f t="shared" si="0"/>
        <v>15.435279189521363</v>
      </c>
      <c r="AD41">
        <f t="shared" si="1"/>
        <v>1397.7481714541457</v>
      </c>
      <c r="AE41">
        <f>'IDT-1'!B41</f>
        <v>0</v>
      </c>
      <c r="AF41" s="24"/>
      <c r="AG41">
        <f t="shared" si="3"/>
        <v>1397.7481714541457</v>
      </c>
      <c r="AI41" s="34">
        <f>PXIL!H41</f>
        <v>0</v>
      </c>
      <c r="AJ41" s="34">
        <f>PXIL!N41</f>
        <v>0</v>
      </c>
      <c r="AK41" s="34">
        <f>RTM_IEX!H41</f>
        <v>4.82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82.323891278657527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682.37789710176355</v>
      </c>
      <c r="P42" s="36">
        <v>117.84451701931923</v>
      </c>
      <c r="Q42" s="36">
        <v>38.195607680809474</v>
      </c>
      <c r="R42" s="38">
        <v>45</v>
      </c>
      <c r="S42" s="38">
        <v>0</v>
      </c>
      <c r="T42" s="37">
        <f>SUMPRODUCT(LTA!J42:AN42,LTA!J$101:AN$101,LTA!J$103:AN$103)</f>
        <v>337.24</v>
      </c>
      <c r="U42" s="37">
        <f>SUMPRODUCT(LTA!J42:AN42,LTA!J$102:AN$102,LTA!J$103:AN$103)</f>
        <v>53.61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105.09</v>
      </c>
      <c r="Z42" s="34">
        <f>IEX!N42</f>
        <v>0</v>
      </c>
      <c r="AA42" s="75">
        <f>STOA!H42</f>
        <v>97.360000000000014</v>
      </c>
      <c r="AB42" s="75">
        <f>-STOA!N42</f>
        <v>-211.28</v>
      </c>
      <c r="AC42">
        <f t="shared" si="0"/>
        <v>15.571688548198075</v>
      </c>
      <c r="AD42">
        <f t="shared" si="1"/>
        <v>1413.8509714617439</v>
      </c>
      <c r="AE42">
        <f>'IDT-1'!B42</f>
        <v>0</v>
      </c>
      <c r="AF42" s="24"/>
      <c r="AG42">
        <f t="shared" si="3"/>
        <v>1413.8509714617439</v>
      </c>
      <c r="AI42" s="34">
        <f>PXIL!H42</f>
        <v>0</v>
      </c>
      <c r="AJ42" s="34">
        <f>PXIL!N42</f>
        <v>0</v>
      </c>
      <c r="AK42" s="34">
        <f>RTM_IEX!H42</f>
        <v>55.92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84.050000000000011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658.50314557549689</v>
      </c>
      <c r="P43" s="36">
        <v>117.84451701931923</v>
      </c>
      <c r="Q43" s="36">
        <v>38.195607680809474</v>
      </c>
      <c r="R43" s="38">
        <v>45</v>
      </c>
      <c r="S43" s="38">
        <v>0</v>
      </c>
      <c r="T43" s="37">
        <f>SUMPRODUCT(LTA!J43:AN43,LTA!J$101:AN$101,LTA!J$103:AN$103)</f>
        <v>367.26</v>
      </c>
      <c r="U43" s="37">
        <f>SUMPRODUCT(LTA!J43:AN43,LTA!J$102:AN$102,LTA!J$103:AN$103)</f>
        <v>58.2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82.91</v>
      </c>
      <c r="Z43" s="34">
        <f>IEX!N43</f>
        <v>0</v>
      </c>
      <c r="AA43" s="75">
        <f>STOA!H43</f>
        <v>97.360000000000014</v>
      </c>
      <c r="AB43" s="75">
        <f>-STOA!N43</f>
        <v>-211.28</v>
      </c>
      <c r="AC43">
        <f t="shared" si="0"/>
        <v>15.789679948636712</v>
      </c>
      <c r="AD43">
        <f t="shared" si="1"/>
        <v>1439.5843372563813</v>
      </c>
      <c r="AE43">
        <f>'IDT-1'!B43</f>
        <v>0</v>
      </c>
      <c r="AF43" s="24"/>
      <c r="AG43">
        <f t="shared" si="3"/>
        <v>1439.5843372563813</v>
      </c>
      <c r="AI43" s="34">
        <f>PXIL!H43</f>
        <v>0</v>
      </c>
      <c r="AJ43" s="34">
        <f>PXIL!N43</f>
        <v>0</v>
      </c>
      <c r="AK43" s="34">
        <f>RTM_IEX!H43</f>
        <v>91.59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84.050000000000011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656.6331770398084</v>
      </c>
      <c r="P44" s="36">
        <v>117.84451701931923</v>
      </c>
      <c r="Q44" s="36">
        <v>38.195607680809474</v>
      </c>
      <c r="R44" s="38">
        <v>45</v>
      </c>
      <c r="S44" s="38">
        <v>0</v>
      </c>
      <c r="T44" s="37">
        <f>SUMPRODUCT(LTA!J44:AN44,LTA!J$101:AN$101,LTA!J$103:AN$103)</f>
        <v>391.58</v>
      </c>
      <c r="U44" s="37">
        <f>SUMPRODUCT(LTA!J44:AN44,LTA!J$102:AN$102,LTA!J$103:AN$103)</f>
        <v>58.57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58.81</v>
      </c>
      <c r="Z44" s="34">
        <f>IEX!N44</f>
        <v>0</v>
      </c>
      <c r="AA44" s="75">
        <f>STOA!H44</f>
        <v>97.360000000000014</v>
      </c>
      <c r="AB44" s="75">
        <f>-STOA!N44</f>
        <v>-211.28</v>
      </c>
      <c r="AC44">
        <f t="shared" si="0"/>
        <v>15.811268212936927</v>
      </c>
      <c r="AD44">
        <f t="shared" si="1"/>
        <v>1442.1327804563925</v>
      </c>
      <c r="AE44">
        <f>'IDT-1'!B44</f>
        <v>0</v>
      </c>
      <c r="AF44" s="24"/>
      <c r="AG44">
        <f t="shared" si="3"/>
        <v>1442.1327804563925</v>
      </c>
      <c r="AI44" s="34">
        <f>PXIL!H44</f>
        <v>0</v>
      </c>
      <c r="AJ44" s="34">
        <f>PXIL!N44</f>
        <v>0</v>
      </c>
      <c r="AK44" s="34">
        <f>RTM_IEX!H44</f>
        <v>95.44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84.050000000000011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650.4246428946999</v>
      </c>
      <c r="P45" s="36">
        <v>117.84451701931923</v>
      </c>
      <c r="Q45" s="36">
        <v>38.195607680809474</v>
      </c>
      <c r="R45" s="38">
        <v>45.6</v>
      </c>
      <c r="S45" s="38">
        <v>0</v>
      </c>
      <c r="T45" s="37">
        <f>SUMPRODUCT(LTA!J45:AN45,LTA!J$101:AN$101,LTA!J$103:AN$103)</f>
        <v>422.19</v>
      </c>
      <c r="U45" s="37">
        <f>SUMPRODUCT(LTA!J45:AN45,LTA!J$102:AN$102,LTA!J$103:AN$103)</f>
        <v>59.17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95.44</v>
      </c>
      <c r="Z45" s="34">
        <f>IEX!N45</f>
        <v>0</v>
      </c>
      <c r="AA45" s="75">
        <f>STOA!H45</f>
        <v>97.360000000000014</v>
      </c>
      <c r="AB45" s="75">
        <f>-STOA!N45</f>
        <v>-211.28</v>
      </c>
      <c r="AC45">
        <f t="shared" si="0"/>
        <v>15.965870266849571</v>
      </c>
      <c r="AD45">
        <f t="shared" si="1"/>
        <v>1460.3831848206514</v>
      </c>
      <c r="AE45">
        <f>'IDT-1'!B45</f>
        <v>0</v>
      </c>
      <c r="AF45" s="24"/>
      <c r="AG45">
        <f t="shared" si="3"/>
        <v>1460.3831848206514</v>
      </c>
      <c r="AI45" s="34">
        <f>PXIL!H45</f>
        <v>0</v>
      </c>
      <c r="AJ45" s="34">
        <f>PXIL!N45</f>
        <v>0</v>
      </c>
      <c r="AK45" s="34">
        <f>RTM_IEX!H45</f>
        <v>51.1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84.050000000000011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650.13984760537483</v>
      </c>
      <c r="P46" s="36">
        <v>117.84451701931923</v>
      </c>
      <c r="Q46" s="36">
        <v>38.195607680809474</v>
      </c>
      <c r="R46" s="38">
        <v>45.599999999999994</v>
      </c>
      <c r="S46" s="38">
        <v>0</v>
      </c>
      <c r="T46" s="37">
        <f>SUMPRODUCT(LTA!J46:AN46,LTA!J$101:AN$101,LTA!J$103:AN$103)</f>
        <v>447.01</v>
      </c>
      <c r="U46" s="37">
        <f>SUMPRODUCT(LTA!J46:AN46,LTA!J$102:AN$102,LTA!J$103:AN$103)</f>
        <v>55.99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76.16</v>
      </c>
      <c r="Z46" s="34">
        <f>IEX!N46</f>
        <v>0</v>
      </c>
      <c r="AA46" s="75">
        <f>STOA!H46</f>
        <v>97.360000000000014</v>
      </c>
      <c r="AB46" s="75">
        <f>-STOA!N46</f>
        <v>-211.28</v>
      </c>
      <c r="AC46">
        <f t="shared" si="0"/>
        <v>15.926685986419242</v>
      </c>
      <c r="AD46">
        <f t="shared" si="1"/>
        <v>1455.7575738117571</v>
      </c>
      <c r="AE46">
        <f>'IDT-1'!B46</f>
        <v>0</v>
      </c>
      <c r="AF46" s="24"/>
      <c r="AG46">
        <f t="shared" si="3"/>
        <v>1455.7575738117571</v>
      </c>
      <c r="AI46" s="34">
        <f>PXIL!H46</f>
        <v>0</v>
      </c>
      <c r="AJ46" s="34">
        <f>PXIL!N46</f>
        <v>0</v>
      </c>
      <c r="AK46" s="34">
        <f>RTM_IEX!H46</f>
        <v>44.36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84.050000000000011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652.12321138972925</v>
      </c>
      <c r="P47" s="36">
        <v>117.84451701931923</v>
      </c>
      <c r="Q47" s="36">
        <v>38.195607680809474</v>
      </c>
      <c r="R47" s="38">
        <v>44.6</v>
      </c>
      <c r="S47" s="38">
        <v>0</v>
      </c>
      <c r="T47" s="37">
        <f>SUMPRODUCT(LTA!J47:AN47,LTA!J$101:AN$101,LTA!J$103:AN$103)</f>
        <v>441.17</v>
      </c>
      <c r="U47" s="37">
        <f>SUMPRODUCT(LTA!J47:AN47,LTA!J$102:AN$102,LTA!J$103:AN$103)</f>
        <v>55.88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51.1</v>
      </c>
      <c r="Z47" s="34">
        <f>IEX!N47</f>
        <v>0</v>
      </c>
      <c r="AA47" s="75">
        <f>STOA!H47</f>
        <v>97.360000000000014</v>
      </c>
      <c r="AB47" s="75">
        <f>-STOA!N47</f>
        <v>-211.28</v>
      </c>
      <c r="AC47">
        <f t="shared" si="0"/>
        <v>15.698654242207818</v>
      </c>
      <c r="AD47">
        <f t="shared" si="1"/>
        <v>1428.8389693403228</v>
      </c>
      <c r="AE47">
        <f>'IDT-1'!B47</f>
        <v>0</v>
      </c>
      <c r="AF47" s="24"/>
      <c r="AG47">
        <f t="shared" si="3"/>
        <v>1428.8389693403228</v>
      </c>
      <c r="AI47" s="34">
        <f>PXIL!H47</f>
        <v>0</v>
      </c>
      <c r="AJ47" s="34">
        <f>PXIL!N47</f>
        <v>0</v>
      </c>
      <c r="AK47" s="34">
        <f>RTM_IEX!H47</f>
        <v>47.24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84.050000000000011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652.12321138972925</v>
      </c>
      <c r="P48" s="36">
        <v>117.84451701931923</v>
      </c>
      <c r="Q48" s="36">
        <v>38.195607680809474</v>
      </c>
      <c r="R48" s="38">
        <v>44.6</v>
      </c>
      <c r="S48" s="38">
        <v>0</v>
      </c>
      <c r="T48" s="37">
        <f>SUMPRODUCT(LTA!J48:AN48,LTA!J$101:AN$101,LTA!J$103:AN$103)</f>
        <v>453.94</v>
      </c>
      <c r="U48" s="37">
        <f>SUMPRODUCT(LTA!J48:AN48,LTA!J$102:AN$102,LTA!J$103:AN$103)</f>
        <v>55.99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28.92</v>
      </c>
      <c r="Z48" s="34">
        <f>IEX!N48</f>
        <v>0</v>
      </c>
      <c r="AA48" s="75">
        <f>STOA!H48</f>
        <v>97.360000000000014</v>
      </c>
      <c r="AB48" s="75">
        <f>-STOA!N48</f>
        <v>-211.28</v>
      </c>
      <c r="AC48">
        <f t="shared" si="0"/>
        <v>15.612470242207817</v>
      </c>
      <c r="AD48">
        <f t="shared" si="1"/>
        <v>1418.6651533403226</v>
      </c>
      <c r="AE48">
        <f>'IDT-1'!B48</f>
        <v>0</v>
      </c>
      <c r="AF48" s="24"/>
      <c r="AG48">
        <f t="shared" si="3"/>
        <v>1418.6651533403226</v>
      </c>
      <c r="AI48" s="34">
        <f>PXIL!H48</f>
        <v>0</v>
      </c>
      <c r="AJ48" s="34">
        <f>PXIL!N48</f>
        <v>0</v>
      </c>
      <c r="AK48" s="34">
        <f>RTM_IEX!H48</f>
        <v>46.28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10.68032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84.050000000000011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654.12044361910375</v>
      </c>
      <c r="P49" s="36">
        <v>117.84451701931923</v>
      </c>
      <c r="Q49" s="36">
        <v>38.195607680809474</v>
      </c>
      <c r="R49" s="38">
        <v>44.6</v>
      </c>
      <c r="S49" s="38">
        <v>0</v>
      </c>
      <c r="T49" s="37">
        <f>SUMPRODUCT(LTA!J49:AN49,LTA!J$101:AN$101,LTA!J$103:AN$103)</f>
        <v>467.26</v>
      </c>
      <c r="U49" s="37">
        <f>SUMPRODUCT(LTA!J49:AN49,LTA!J$102:AN$102,LTA!J$103:AN$103)</f>
        <v>56.64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9.65</v>
      </c>
      <c r="Z49" s="34">
        <f>IEX!N49</f>
        <v>0</v>
      </c>
      <c r="AA49" s="75">
        <f>STOA!H49</f>
        <v>97.360000000000014</v>
      </c>
      <c r="AB49" s="75">
        <f>-STOA!N49</f>
        <v>-211.28</v>
      </c>
      <c r="AC49">
        <f t="shared" si="0"/>
        <v>15.503750992934563</v>
      </c>
      <c r="AD49">
        <f t="shared" si="1"/>
        <v>1405.8311048189705</v>
      </c>
      <c r="AE49">
        <f>'IDT-1'!B49</f>
        <v>0</v>
      </c>
      <c r="AF49" s="24"/>
      <c r="AG49">
        <f t="shared" si="3"/>
        <v>1405.8311048189705</v>
      </c>
      <c r="AI49" s="34">
        <f>PXIL!H49</f>
        <v>0</v>
      </c>
      <c r="AJ49" s="34">
        <f>PXIL!N49</f>
        <v>0</v>
      </c>
      <c r="AK49" s="34">
        <f>RTM_IEX!H49</f>
        <v>36.64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10.68032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84.050000000000011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654.12044361910375</v>
      </c>
      <c r="P50" s="36">
        <v>117.84451701931923</v>
      </c>
      <c r="Q50" s="36">
        <v>38.195607680809474</v>
      </c>
      <c r="R50" s="38">
        <v>44.6</v>
      </c>
      <c r="S50" s="38">
        <v>0</v>
      </c>
      <c r="T50" s="37">
        <f>SUMPRODUCT(LTA!J50:AN50,LTA!J$101:AN$101,LTA!J$103:AN$103)</f>
        <v>473.98</v>
      </c>
      <c r="U50" s="37">
        <f>SUMPRODUCT(LTA!J50:AN50,LTA!J$102:AN$102,LTA!J$103:AN$103)</f>
        <v>54.28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-211.28</v>
      </c>
      <c r="AC50">
        <f t="shared" si="0"/>
        <v>15.362126992934561</v>
      </c>
      <c r="AD50">
        <f t="shared" si="1"/>
        <v>1389.1127288189705</v>
      </c>
      <c r="AE50">
        <f>'IDT-1'!B50</f>
        <v>0</v>
      </c>
      <c r="AF50" s="24"/>
      <c r="AG50">
        <f t="shared" si="3"/>
        <v>1389.1127288189705</v>
      </c>
      <c r="AI50" s="34">
        <f>PXIL!H50</f>
        <v>0</v>
      </c>
      <c r="AJ50" s="34">
        <f>PXIL!N50</f>
        <v>0</v>
      </c>
      <c r="AK50" s="34">
        <f>RTM_IEX!H50</f>
        <v>25.07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10.68032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79.576364051720205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657.13538009931426</v>
      </c>
      <c r="P51" s="36">
        <v>117.84451701931923</v>
      </c>
      <c r="Q51" s="36">
        <v>38.195607680809474</v>
      </c>
      <c r="R51" s="38">
        <v>44.6</v>
      </c>
      <c r="S51" s="38">
        <v>0</v>
      </c>
      <c r="T51" s="37">
        <f>SUMPRODUCT(LTA!J51:AN51,LTA!J$101:AN$101,LTA!J$103:AN$103)</f>
        <v>462.14</v>
      </c>
      <c r="U51" s="37">
        <f>SUMPRODUCT(LTA!J51:AN51,LTA!J$102:AN$102,LTA!J$103:AN$103)</f>
        <v>54.28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-211.28</v>
      </c>
      <c r="AC51">
        <f t="shared" si="0"/>
        <v>15.120805917402784</v>
      </c>
      <c r="AD51">
        <f t="shared" si="1"/>
        <v>1360.6253504264332</v>
      </c>
      <c r="AE51">
        <f>'IDT-1'!B51</f>
        <v>0</v>
      </c>
      <c r="AF51" s="24"/>
      <c r="AG51">
        <f t="shared" si="3"/>
        <v>1360.6253504264332</v>
      </c>
      <c r="AI51" s="34">
        <f>PXIL!H51</f>
        <v>0</v>
      </c>
      <c r="AJ51" s="34">
        <f>PXIL!N51</f>
        <v>0</v>
      </c>
      <c r="AK51" s="34">
        <f>RTM_IEX!H51</f>
        <v>9.64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10.68032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79.576364051720205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650.43227209186466</v>
      </c>
      <c r="P52" s="36">
        <v>117.84451701931923</v>
      </c>
      <c r="Q52" s="36">
        <v>38.195607680809474</v>
      </c>
      <c r="R52" s="38">
        <v>44.6</v>
      </c>
      <c r="S52" s="38">
        <v>0</v>
      </c>
      <c r="T52" s="37">
        <f>SUMPRODUCT(LTA!J52:AN52,LTA!J$101:AN$101,LTA!J$103:AN$103)</f>
        <v>466.34</v>
      </c>
      <c r="U52" s="37">
        <f>SUMPRODUCT(LTA!J52:AN52,LTA!J$102:AN$102,LTA!J$103:AN$103)</f>
        <v>54.28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-211.28</v>
      </c>
      <c r="AC52">
        <f t="shared" si="0"/>
        <v>15.018803810140206</v>
      </c>
      <c r="AD52">
        <f t="shared" si="1"/>
        <v>1348.584244526246</v>
      </c>
      <c r="AE52">
        <f>'IDT-1'!B52</f>
        <v>0</v>
      </c>
      <c r="AF52" s="24"/>
      <c r="AG52">
        <f t="shared" si="3"/>
        <v>1348.584244526246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10.68032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79.576364051720205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650.43227209186466</v>
      </c>
      <c r="P53" s="36">
        <v>117.84451701931923</v>
      </c>
      <c r="Q53" s="36">
        <v>38.195607680809474</v>
      </c>
      <c r="R53" s="38">
        <v>44.6</v>
      </c>
      <c r="S53" s="38">
        <v>0</v>
      </c>
      <c r="T53" s="37">
        <f>SUMPRODUCT(LTA!J53:AN53,LTA!J$101:AN$101,LTA!J$103:AN$103)</f>
        <v>486.56</v>
      </c>
      <c r="U53" s="37">
        <f>SUMPRODUCT(LTA!J53:AN53,LTA!J$102:AN$102,LTA!J$103:AN$103)</f>
        <v>54.28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-211.28</v>
      </c>
      <c r="AC53">
        <f t="shared" si="0"/>
        <v>15.535969276860655</v>
      </c>
      <c r="AD53">
        <f t="shared" si="1"/>
        <v>1327.2870790595255</v>
      </c>
      <c r="AE53">
        <f>'IDT-1'!B53</f>
        <v>0</v>
      </c>
      <c r="AF53" s="24"/>
      <c r="AG53">
        <f t="shared" si="3"/>
        <v>1327.2870790595255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10.68032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84.050000000000011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618.23453666274725</v>
      </c>
      <c r="P54" s="36">
        <v>117.84451701931923</v>
      </c>
      <c r="Q54" s="36">
        <v>38.195607680809474</v>
      </c>
      <c r="R54" s="38">
        <v>44.6</v>
      </c>
      <c r="S54" s="38">
        <v>0</v>
      </c>
      <c r="T54" s="37">
        <f>SUMPRODUCT(LTA!J54:AN54,LTA!J$101:AN$101,LTA!J$103:AN$103)</f>
        <v>485.27</v>
      </c>
      <c r="U54" s="37">
        <f>SUMPRODUCT(LTA!J54:AN54,LTA!J$102:AN$102,LTA!J$103:AN$103)</f>
        <v>54.28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-211.28</v>
      </c>
      <c r="AC54">
        <f t="shared" si="0"/>
        <v>15.266837368046954</v>
      </c>
      <c r="AD54">
        <f t="shared" si="1"/>
        <v>1301.5421114875016</v>
      </c>
      <c r="AE54">
        <f>'IDT-1'!B54</f>
        <v>0</v>
      </c>
      <c r="AF54" s="24"/>
      <c r="AG54">
        <f t="shared" si="3"/>
        <v>1301.5421114875016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10.68032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84.050000000000011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596.53770893752846</v>
      </c>
      <c r="P55" s="36">
        <v>117.84451701931923</v>
      </c>
      <c r="Q55" s="36">
        <v>38.195607680809474</v>
      </c>
      <c r="R55" s="38">
        <v>44.6</v>
      </c>
      <c r="S55" s="38">
        <v>0</v>
      </c>
      <c r="T55" s="37">
        <f>SUMPRODUCT(LTA!J55:AN55,LTA!J$101:AN$101,LTA!J$103:AN$103)</f>
        <v>497.03</v>
      </c>
      <c r="U55" s="37">
        <f>SUMPRODUCT(LTA!J55:AN55,LTA!J$102:AN$102,LTA!J$103:AN$103)</f>
        <v>54.28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-211.28</v>
      </c>
      <c r="AC55">
        <f t="shared" si="0"/>
        <v>15.52221432415068</v>
      </c>
      <c r="AD55">
        <f t="shared" si="1"/>
        <v>1251.3499068061792</v>
      </c>
      <c r="AE55">
        <f>'IDT-1'!B55</f>
        <v>0</v>
      </c>
      <c r="AF55" s="24"/>
      <c r="AG55">
        <f t="shared" si="3"/>
        <v>1251.3499068061792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84.050000000000011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541.61027681590701</v>
      </c>
      <c r="P56" s="36">
        <v>117.84451701931923</v>
      </c>
      <c r="Q56" s="36">
        <v>38.195607680809474</v>
      </c>
      <c r="R56" s="38">
        <v>44.6</v>
      </c>
      <c r="S56" s="38">
        <v>0</v>
      </c>
      <c r="T56" s="37">
        <f>SUMPRODUCT(LTA!J56:AN56,LTA!J$101:AN$101,LTA!J$103:AN$103)</f>
        <v>488.43</v>
      </c>
      <c r="U56" s="37">
        <f>SUMPRODUCT(LTA!J56:AN56,LTA!J$102:AN$102,LTA!J$103:AN$103)</f>
        <v>55.28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-211.28</v>
      </c>
      <c r="AC56">
        <f t="shared" si="0"/>
        <v>14.673323989942915</v>
      </c>
      <c r="AD56">
        <f t="shared" si="1"/>
        <v>1225.4538568562361</v>
      </c>
      <c r="AE56">
        <f>'IDT-1'!B56</f>
        <v>0</v>
      </c>
      <c r="AF56" s="24"/>
      <c r="AG56">
        <f t="shared" si="3"/>
        <v>1225.4538568562361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84.050000000000011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530.52025055736101</v>
      </c>
      <c r="P57" s="36">
        <v>117.84451701931923</v>
      </c>
      <c r="Q57" s="36">
        <v>38.195607680809474</v>
      </c>
      <c r="R57" s="38">
        <v>44.6</v>
      </c>
      <c r="S57" s="38">
        <v>0</v>
      </c>
      <c r="T57" s="37">
        <f>SUMPRODUCT(LTA!J57:AN57,LTA!J$101:AN$101,LTA!J$103:AN$103)</f>
        <v>469.58</v>
      </c>
      <c r="U57" s="37">
        <f>SUMPRODUCT(LTA!J57:AN57,LTA!J$102:AN$102,LTA!J$103:AN$103)</f>
        <v>55.31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-211.28</v>
      </c>
      <c r="AC57">
        <f t="shared" si="0"/>
        <v>14.244185457148461</v>
      </c>
      <c r="AD57">
        <f t="shared" si="1"/>
        <v>1216.9729691304849</v>
      </c>
      <c r="AE57">
        <f>'IDT-1'!B57</f>
        <v>0</v>
      </c>
      <c r="AF57" s="24"/>
      <c r="AG57">
        <f t="shared" si="3"/>
        <v>1216.9729691304849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84.050000000000011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539.43907141004524</v>
      </c>
      <c r="P58" s="36">
        <v>117.84451701931923</v>
      </c>
      <c r="Q58" s="36">
        <v>38.195607680809474</v>
      </c>
      <c r="R58" s="38">
        <v>44.6</v>
      </c>
      <c r="S58" s="38">
        <v>0</v>
      </c>
      <c r="T58" s="37">
        <f>SUMPRODUCT(LTA!J58:AN58,LTA!J$101:AN$101,LTA!J$103:AN$103)</f>
        <v>454.78999999999996</v>
      </c>
      <c r="U58" s="37">
        <f>SUMPRODUCT(LTA!J58:AN58,LTA!J$102:AN$102,LTA!J$103:AN$103)</f>
        <v>57.31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-211.28</v>
      </c>
      <c r="AC58">
        <f t="shared" si="0"/>
        <v>14.245552183210568</v>
      </c>
      <c r="AD58">
        <f t="shared" si="1"/>
        <v>1209.1004232571072</v>
      </c>
      <c r="AE58">
        <f>'IDT-1'!B58</f>
        <v>0</v>
      </c>
      <c r="AF58" s="24"/>
      <c r="AG58">
        <f t="shared" si="3"/>
        <v>1209.1004232571072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84.050000000000011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532.76629147237418</v>
      </c>
      <c r="P59" s="36">
        <v>117.84451701931923</v>
      </c>
      <c r="Q59" s="36">
        <v>38.195607680809474</v>
      </c>
      <c r="R59" s="38">
        <v>44.6</v>
      </c>
      <c r="S59" s="38">
        <v>0</v>
      </c>
      <c r="T59" s="37">
        <f>SUMPRODUCT(LTA!J59:AN59,LTA!J$101:AN$101,LTA!J$103:AN$103)</f>
        <v>435.72</v>
      </c>
      <c r="U59" s="37">
        <f>SUMPRODUCT(LTA!J59:AN59,LTA!J$102:AN$102,LTA!J$103:AN$103)</f>
        <v>52.35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-211.28</v>
      </c>
      <c r="AC59">
        <f t="shared" si="0"/>
        <v>13.784341046336792</v>
      </c>
      <c r="AD59">
        <f t="shared" si="1"/>
        <v>1202.8588544563099</v>
      </c>
      <c r="AE59">
        <f>'IDT-1'!B59</f>
        <v>0</v>
      </c>
      <c r="AF59" s="24"/>
      <c r="AG59">
        <f t="shared" si="3"/>
        <v>1202.8588544563099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84.050000000000011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532.76631067643973</v>
      </c>
      <c r="P60" s="36">
        <v>117.84451701931923</v>
      </c>
      <c r="Q60" s="36">
        <v>38.195607680809474</v>
      </c>
      <c r="R60" s="38">
        <v>44.6</v>
      </c>
      <c r="S60" s="38">
        <v>0</v>
      </c>
      <c r="T60" s="37">
        <f>SUMPRODUCT(LTA!J60:AN60,LTA!J$101:AN$101,LTA!J$103:AN$103)</f>
        <v>414.8</v>
      </c>
      <c r="U60" s="37">
        <f>SUMPRODUCT(LTA!J60:AN60,LTA!J$102:AN$102,LTA!J$103:AN$103)</f>
        <v>52.35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-211.28</v>
      </c>
      <c r="AC60">
        <f t="shared" si="0"/>
        <v>13.71386520765094</v>
      </c>
      <c r="AD60">
        <f t="shared" si="1"/>
        <v>1194.5393494990608</v>
      </c>
      <c r="AE60">
        <f>'IDT-1'!B60</f>
        <v>0</v>
      </c>
      <c r="AF60" s="24"/>
      <c r="AG60">
        <f t="shared" si="3"/>
        <v>1194.5393494990608</v>
      </c>
      <c r="AI60" s="34">
        <f>PXIL!H60</f>
        <v>0</v>
      </c>
      <c r="AJ60" s="34">
        <f>PXIL!N60</f>
        <v>0</v>
      </c>
      <c r="AK60" s="34">
        <f>RTM_IEX!H60</f>
        <v>12.53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84.050000000000011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532.76631067643973</v>
      </c>
      <c r="P61" s="36">
        <v>117.84451701931923</v>
      </c>
      <c r="Q61" s="36">
        <v>38.195607680809474</v>
      </c>
      <c r="R61" s="38">
        <v>44.6</v>
      </c>
      <c r="S61" s="38">
        <v>0</v>
      </c>
      <c r="T61" s="37">
        <f>SUMPRODUCT(LTA!J61:AN61,LTA!J$101:AN$101,LTA!J$103:AN$103)</f>
        <v>392.35</v>
      </c>
      <c r="U61" s="37">
        <f>SUMPRODUCT(LTA!J61:AN61,LTA!J$102:AN$102,LTA!J$103:AN$103)</f>
        <v>52.35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-211.28</v>
      </c>
      <c r="AC61">
        <f t="shared" si="0"/>
        <v>13.727809207650942</v>
      </c>
      <c r="AD61">
        <f t="shared" si="1"/>
        <v>1196.1854054990611</v>
      </c>
      <c r="AE61">
        <f>'IDT-1'!B61</f>
        <v>0</v>
      </c>
      <c r="AF61" s="24"/>
      <c r="AG61">
        <f t="shared" si="3"/>
        <v>1196.1854054990611</v>
      </c>
      <c r="AI61" s="34">
        <f>PXIL!H61</f>
        <v>0</v>
      </c>
      <c r="AJ61" s="34">
        <f>PXIL!N61</f>
        <v>0</v>
      </c>
      <c r="AK61" s="34">
        <f>RTM_IEX!H61</f>
        <v>36.64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84.050000000000011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552.0530484700098</v>
      </c>
      <c r="P62" s="36">
        <v>117.84451701931923</v>
      </c>
      <c r="Q62" s="36">
        <v>38.195607680809474</v>
      </c>
      <c r="R62" s="38">
        <v>45.099999999999994</v>
      </c>
      <c r="S62" s="38">
        <v>0</v>
      </c>
      <c r="T62" s="37">
        <f>SUMPRODUCT(LTA!J62:AN62,LTA!J$101:AN$101,LTA!J$103:AN$103)</f>
        <v>365.71</v>
      </c>
      <c r="U62" s="37">
        <f>SUMPRODUCT(LTA!J62:AN62,LTA!J$102:AN$102,LTA!J$103:AN$103)</f>
        <v>52.35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-211.28</v>
      </c>
      <c r="AC62">
        <f t="shared" si="0"/>
        <v>13.694517805116931</v>
      </c>
      <c r="AD62">
        <f t="shared" si="1"/>
        <v>1192.2554346951651</v>
      </c>
      <c r="AE62">
        <f>'IDT-1'!B62</f>
        <v>0</v>
      </c>
      <c r="AF62" s="24"/>
      <c r="AG62">
        <f t="shared" si="3"/>
        <v>1192.2554346951651</v>
      </c>
      <c r="AI62" s="34">
        <f>PXIL!H62</f>
        <v>0</v>
      </c>
      <c r="AJ62" s="34">
        <f>PXIL!N62</f>
        <v>0</v>
      </c>
      <c r="AK62" s="34">
        <f>RTM_IEX!H62</f>
        <v>39.53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84.050000000000011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590.61572793063374</v>
      </c>
      <c r="P63" s="36">
        <v>117.84451701931923</v>
      </c>
      <c r="Q63" s="36">
        <v>38.195607680809474</v>
      </c>
      <c r="R63" s="38">
        <v>45.099999999999994</v>
      </c>
      <c r="S63" s="38">
        <v>0</v>
      </c>
      <c r="T63" s="37">
        <f>SUMPRODUCT(LTA!J63:AN63,LTA!J$101:AN$101,LTA!J$103:AN$103)</f>
        <v>343.07</v>
      </c>
      <c r="U63" s="37">
        <f>SUMPRODUCT(LTA!J63:AN63,LTA!J$102:AN$102,LTA!J$103:AN$103)</f>
        <v>53.31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-211.28</v>
      </c>
      <c r="AC63">
        <f t="shared" si="0"/>
        <v>14.119748312586172</v>
      </c>
      <c r="AD63">
        <f t="shared" si="1"/>
        <v>1242.4528836483198</v>
      </c>
      <c r="AE63">
        <f>'IDT-1'!B63</f>
        <v>0</v>
      </c>
      <c r="AF63" s="24"/>
      <c r="AG63">
        <f t="shared" si="3"/>
        <v>1242.4528836483198</v>
      </c>
      <c r="AI63" s="34">
        <f>PXIL!H63</f>
        <v>0</v>
      </c>
      <c r="AJ63" s="34">
        <f>PXIL!N63</f>
        <v>0</v>
      </c>
      <c r="AK63" s="34">
        <f>RTM_IEX!H63</f>
        <v>73.27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84.050000000000011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619.53795637637938</v>
      </c>
      <c r="P64" s="36">
        <v>117.84451701931923</v>
      </c>
      <c r="Q64" s="36">
        <v>38.195607680809474</v>
      </c>
      <c r="R64" s="38">
        <v>45.099999999999994</v>
      </c>
      <c r="S64" s="38">
        <v>0</v>
      </c>
      <c r="T64" s="37">
        <f>SUMPRODUCT(LTA!J64:AN64,LTA!J$101:AN$101,LTA!J$103:AN$103)</f>
        <v>309.65000000000003</v>
      </c>
      <c r="U64" s="37">
        <f>SUMPRODUCT(LTA!J64:AN64,LTA!J$102:AN$102,LTA!J$103:AN$103)</f>
        <v>53.31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20.25</v>
      </c>
      <c r="Z64" s="34">
        <f>IEX!N64</f>
        <v>0</v>
      </c>
      <c r="AA64" s="75">
        <f>STOA!H64</f>
        <v>97.360000000000014</v>
      </c>
      <c r="AB64" s="75">
        <f>-STOA!N64</f>
        <v>-211.28</v>
      </c>
      <c r="AC64">
        <f t="shared" si="0"/>
        <v>14.090115031530434</v>
      </c>
      <c r="AD64">
        <f t="shared" si="1"/>
        <v>1238.9547453751211</v>
      </c>
      <c r="AE64">
        <f>'IDT-1'!B64</f>
        <v>0</v>
      </c>
      <c r="AF64" s="24"/>
      <c r="AG64">
        <f t="shared" si="3"/>
        <v>1238.9547453751211</v>
      </c>
      <c r="AI64" s="34">
        <f>PXIL!H64</f>
        <v>0</v>
      </c>
      <c r="AJ64" s="34">
        <f>PXIL!N64</f>
        <v>0</v>
      </c>
      <c r="AK64" s="34">
        <f>RTM_IEX!H64</f>
        <v>53.99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14.356459330143538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82.323891278657527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698.96035306740976</v>
      </c>
      <c r="P65" s="36">
        <v>117.84451701931923</v>
      </c>
      <c r="Q65" s="36">
        <v>38.195607680809474</v>
      </c>
      <c r="R65" s="38">
        <v>45.1</v>
      </c>
      <c r="S65" s="38">
        <v>0</v>
      </c>
      <c r="T65" s="37">
        <f>SUMPRODUCT(LTA!J65:AN65,LTA!J$101:AN$101,LTA!J$103:AN$103)</f>
        <v>275.89999999999998</v>
      </c>
      <c r="U65" s="37">
        <f>SUMPRODUCT(LTA!J65:AN65,LTA!J$102:AN$102,LTA!J$103:AN$103)</f>
        <v>53.31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34.71</v>
      </c>
      <c r="Z65" s="34">
        <f>IEX!N65</f>
        <v>0</v>
      </c>
      <c r="AA65" s="75">
        <f>STOA!H65</f>
        <v>97.360000000000014</v>
      </c>
      <c r="AB65" s="75">
        <f>-STOA!N65</f>
        <v>-211.28</v>
      </c>
      <c r="AC65">
        <f t="shared" si="0"/>
        <v>14.49247163587315</v>
      </c>
      <c r="AD65">
        <f t="shared" si="1"/>
        <v>1238.2486767404662</v>
      </c>
      <c r="AE65">
        <f>'IDT-1'!B65</f>
        <v>0</v>
      </c>
      <c r="AF65" s="24"/>
      <c r="AG65">
        <f t="shared" si="3"/>
        <v>1238.2486767404662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-24</v>
      </c>
      <c r="AM65" s="34">
        <f>RTM_PXI!H65</f>
        <v>0</v>
      </c>
      <c r="AN65" s="34">
        <f>RTM_PXI!N65</f>
        <v>0</v>
      </c>
      <c r="AO65" s="148">
        <f>GDAM_IEX!H65</f>
        <v>19.28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14.356459330143538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75.66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701.1260943876041</v>
      </c>
      <c r="P66" s="36">
        <v>117.84451701931923</v>
      </c>
      <c r="Q66" s="36">
        <v>38.195607680809474</v>
      </c>
      <c r="R66" s="38">
        <v>45.1</v>
      </c>
      <c r="S66" s="38">
        <v>0</v>
      </c>
      <c r="T66" s="37">
        <f>SUMPRODUCT(LTA!J66:AN66,LTA!J$101:AN$101,LTA!J$103:AN$103)</f>
        <v>241.63</v>
      </c>
      <c r="U66" s="37">
        <f>SUMPRODUCT(LTA!J66:AN66,LTA!J$102:AN$102,LTA!J$103:AN$103)</f>
        <v>53.31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80.02</v>
      </c>
      <c r="Z66" s="34">
        <f>IEX!N66</f>
        <v>0</v>
      </c>
      <c r="AA66" s="75">
        <f>STOA!H66</f>
        <v>97.360000000000014</v>
      </c>
      <c r="AB66" s="75">
        <f>-STOA!N66</f>
        <v>-211.28</v>
      </c>
      <c r="AC66">
        <f t="shared" si="0"/>
        <v>14.283817283523389</v>
      </c>
      <c r="AD66">
        <f t="shared" si="1"/>
        <v>1237.7191811343528</v>
      </c>
      <c r="AE66">
        <f>'IDT-1'!B66</f>
        <v>0</v>
      </c>
      <c r="AF66" s="24"/>
      <c r="AG66">
        <f t="shared" si="3"/>
        <v>1237.7191811343528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14.356459330143538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75.66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715.2644174098906</v>
      </c>
      <c r="P67" s="36">
        <v>117.84451701931923</v>
      </c>
      <c r="Q67" s="36">
        <v>38.195607680809474</v>
      </c>
      <c r="R67" s="38">
        <v>44.09</v>
      </c>
      <c r="S67" s="38">
        <v>0</v>
      </c>
      <c r="T67" s="37">
        <f>SUMPRODUCT(LTA!J67:AN67,LTA!J$101:AN$101,LTA!J$103:AN$103)</f>
        <v>207.53000000000003</v>
      </c>
      <c r="U67" s="37">
        <f>SUMPRODUCT(LTA!J67:AN67,LTA!J$102:AN$102,LTA!J$103:AN$103)</f>
        <v>54.28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116.65</v>
      </c>
      <c r="Z67" s="34">
        <f>IEX!N67</f>
        <v>0</v>
      </c>
      <c r="AA67" s="75">
        <f>STOA!H67</f>
        <v>97.03</v>
      </c>
      <c r="AB67" s="75">
        <f>-STOA!N67</f>
        <v>-211.28</v>
      </c>
      <c r="AC67">
        <f t="shared" si="0"/>
        <v>14.547790562783934</v>
      </c>
      <c r="AD67">
        <f t="shared" si="1"/>
        <v>1238.753530877379</v>
      </c>
      <c r="AE67">
        <f>'IDT-1'!B67</f>
        <v>0</v>
      </c>
      <c r="AF67" s="24"/>
      <c r="AG67">
        <f t="shared" si="3"/>
        <v>1238.753530877379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75.66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715.43876823243784</v>
      </c>
      <c r="P68" s="36">
        <v>117.84451701931923</v>
      </c>
      <c r="Q68" s="36">
        <v>38.195607680809474</v>
      </c>
      <c r="R68" s="38">
        <v>31.58</v>
      </c>
      <c r="S68" s="38">
        <v>0</v>
      </c>
      <c r="T68" s="37">
        <f>SUMPRODUCT(LTA!J68:AN68,LTA!J$101:AN$101,LTA!J$103:AN$103)</f>
        <v>170.31</v>
      </c>
      <c r="U68" s="37">
        <f>SUMPRODUCT(LTA!J68:AN68,LTA!J$102:AN$102,LTA!J$103:AN$103)</f>
        <v>54.28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145.58000000000001</v>
      </c>
      <c r="Z68" s="34">
        <f>IEX!N68</f>
        <v>0</v>
      </c>
      <c r="AA68" s="75">
        <f>STOA!H68</f>
        <v>97.03</v>
      </c>
      <c r="AB68" s="75">
        <f>-STOA!N68</f>
        <v>-211.28</v>
      </c>
      <c r="AC68">
        <f t="shared" ref="AC68:AC98" si="4">SUMIF(B68:AB68,"&gt;0")*$AC$2-SUMIF(B68:AB68,"&lt;0")*($AC$2/(1-$AC$2))+SUMIF(AI68:AR68,"&gt;0")*$AC$2-SUMIF(AI68:AR68,"&lt;0")*($AC$2/(1-$AC$2))</f>
        <v>14.151727178955017</v>
      </c>
      <c r="AD68">
        <f t="shared" ref="AD68:AD98" si="5">SUM(B68:AB68,AI68:AT68)-AC68</f>
        <v>1246.227912683004</v>
      </c>
      <c r="AE68">
        <f>'IDT-1'!B68</f>
        <v>0</v>
      </c>
      <c r="AF68" s="24"/>
      <c r="AG68">
        <f t="shared" si="3"/>
        <v>1246.227912683004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682.54197807889329</v>
      </c>
      <c r="P69" s="36">
        <v>117.84451701931923</v>
      </c>
      <c r="Q69" s="36">
        <v>38.195607680809474</v>
      </c>
      <c r="R69" s="38">
        <v>17.820000000000004</v>
      </c>
      <c r="S69" s="38">
        <v>0</v>
      </c>
      <c r="T69" s="37">
        <f>SUMPRODUCT(LTA!J69:AN69,LTA!J$101:AN$101,LTA!J$103:AN$103)</f>
        <v>138.19999999999999</v>
      </c>
      <c r="U69" s="37">
        <f>SUMPRODUCT(LTA!J69:AN69,LTA!J$102:AN$102,LTA!J$103:AN$103)</f>
        <v>56.13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264.17</v>
      </c>
      <c r="Z69" s="34">
        <f>IEX!N69</f>
        <v>0</v>
      </c>
      <c r="AA69" s="75">
        <f>STOA!H69</f>
        <v>97.03</v>
      </c>
      <c r="AB69" s="75">
        <f>-STOA!N69</f>
        <v>-211.28</v>
      </c>
      <c r="AC69">
        <f t="shared" si="4"/>
        <v>15.270529709232814</v>
      </c>
      <c r="AD69">
        <f t="shared" si="5"/>
        <v>1243.732319999182</v>
      </c>
      <c r="AE69">
        <f>'IDT-1'!B69</f>
        <v>0</v>
      </c>
      <c r="AF69" s="24"/>
      <c r="AG69">
        <f t="shared" si="3"/>
        <v>1243.732319999182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-67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10.68032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683.03819538563323</v>
      </c>
      <c r="P70" s="36">
        <v>117.84451701931923</v>
      </c>
      <c r="Q70" s="36">
        <v>38.195607680809474</v>
      </c>
      <c r="R70" s="38">
        <v>8.6052033426183847</v>
      </c>
      <c r="S70" s="38">
        <v>0</v>
      </c>
      <c r="T70" s="37">
        <f>SUMPRODUCT(LTA!J70:AN70,LTA!J$101:AN$101,LTA!J$103:AN$103)</f>
        <v>106.4</v>
      </c>
      <c r="U70" s="37">
        <f>SUMPRODUCT(LTA!J70:AN70,LTA!J$102:AN$102,LTA!J$103:AN$103)</f>
        <v>58.160000000000004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318.14999999999998</v>
      </c>
      <c r="Z70" s="34">
        <f>IEX!N70</f>
        <v>0</v>
      </c>
      <c r="AA70" s="75">
        <f>STOA!H70</f>
        <v>97.03</v>
      </c>
      <c r="AB70" s="75">
        <f>-STOA!N70</f>
        <v>-211.28</v>
      </c>
      <c r="AC70">
        <f t="shared" si="4"/>
        <v>15.375244169512756</v>
      </c>
      <c r="AD70">
        <f t="shared" si="5"/>
        <v>1262.1190261882602</v>
      </c>
      <c r="AE70">
        <f>'IDT-1'!B70</f>
        <v>0</v>
      </c>
      <c r="AF70" s="24"/>
      <c r="AG70">
        <f t="shared" ref="AG70:AG97" si="6">SUM(AD70:AF70)</f>
        <v>1262.1190261882602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10.68032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137.22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692.0611138622487</v>
      </c>
      <c r="P71" s="36">
        <v>117.84451701931923</v>
      </c>
      <c r="Q71" s="36">
        <v>38.195607680809474</v>
      </c>
      <c r="R71" s="38">
        <v>2.6100000000000003</v>
      </c>
      <c r="S71" s="38">
        <v>0</v>
      </c>
      <c r="T71" s="37">
        <f>SUMPRODUCT(LTA!J71:AN71,LTA!J$101:AN$101,LTA!J$103:AN$103)</f>
        <v>79.03</v>
      </c>
      <c r="U71" s="37">
        <f>SUMPRODUCT(LTA!J71:AN71,LTA!J$102:AN$102,LTA!J$103:AN$103)</f>
        <v>59.96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112.95</v>
      </c>
      <c r="Z71" s="34">
        <f>IEX!N71</f>
        <v>0</v>
      </c>
      <c r="AA71" s="75">
        <f>STOA!H71</f>
        <v>96.98</v>
      </c>
      <c r="AB71" s="75">
        <f>-STOA!N71</f>
        <v>-211.28</v>
      </c>
      <c r="AC71">
        <f t="shared" si="4"/>
        <v>13.497890882245429</v>
      </c>
      <c r="AD71">
        <f t="shared" si="5"/>
        <v>1313.6540946095247</v>
      </c>
      <c r="AE71">
        <f>'IDT-1'!B71</f>
        <v>0</v>
      </c>
      <c r="AF71" s="24"/>
      <c r="AG71">
        <f t="shared" si="6"/>
        <v>1313.6540946095247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31.23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144.61000000000001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10.68032</v>
      </c>
      <c r="E72">
        <f>GT_NG!P72</f>
        <v>10.38420476320832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137.22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708.13641357880294</v>
      </c>
      <c r="P72" s="36">
        <v>117.84451701931923</v>
      </c>
      <c r="Q72" s="36">
        <v>38.195607680809474</v>
      </c>
      <c r="R72" s="38">
        <v>1.0299999999999998</v>
      </c>
      <c r="S72" s="38">
        <v>0</v>
      </c>
      <c r="T72" s="37">
        <f>SUMPRODUCT(LTA!J72:AN72,LTA!J$101:AN$101,LTA!J$103:AN$103)</f>
        <v>73.14</v>
      </c>
      <c r="U72" s="37">
        <f>SUMPRODUCT(LTA!J72:AN72,LTA!J$102:AN$102,LTA!J$103:AN$103)</f>
        <v>63.61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69.180000000000007</v>
      </c>
      <c r="Z72" s="34">
        <f>IEX!N72</f>
        <v>0</v>
      </c>
      <c r="AA72" s="75">
        <f>STOA!H72</f>
        <v>96.98</v>
      </c>
      <c r="AB72" s="75">
        <f>-STOA!N72</f>
        <v>-211.28</v>
      </c>
      <c r="AC72">
        <f t="shared" si="4"/>
        <v>13.707631133668539</v>
      </c>
      <c r="AD72">
        <f t="shared" si="5"/>
        <v>1338.4134319084717</v>
      </c>
      <c r="AE72">
        <f>'IDT-1'!B72</f>
        <v>0</v>
      </c>
      <c r="AF72" s="24"/>
      <c r="AG72">
        <f t="shared" si="6"/>
        <v>1338.4134319084717</v>
      </c>
      <c r="AI72" s="34">
        <f>PXIL!H72</f>
        <v>0</v>
      </c>
      <c r="AJ72" s="34">
        <f>PXIL!N72</f>
        <v>0</v>
      </c>
      <c r="AK72" s="34">
        <f>RTM_IEX!H72</f>
        <v>54.68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37.71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144.61000000000001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10.68032</v>
      </c>
      <c r="E73">
        <f>GT_NG!P73</f>
        <v>15.248182563541951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137.22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746.51219398246553</v>
      </c>
      <c r="P73" s="36">
        <v>117.84451701931923</v>
      </c>
      <c r="Q73" s="36">
        <v>38.195607680809474</v>
      </c>
      <c r="R73" s="38">
        <v>0.48</v>
      </c>
      <c r="S73" s="38">
        <v>0</v>
      </c>
      <c r="T73" s="37">
        <f>SUMPRODUCT(LTA!J73:AN73,LTA!J$101:AN$101,LTA!J$103:AN$103)</f>
        <v>64.34</v>
      </c>
      <c r="U73" s="37">
        <f>SUMPRODUCT(LTA!J73:AN73,LTA!J$102:AN$102,LTA!J$103:AN$103)</f>
        <v>67.61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48.02</v>
      </c>
      <c r="Z73" s="34">
        <f>IEX!N73</f>
        <v>0</v>
      </c>
      <c r="AA73" s="75">
        <f>STOA!H73</f>
        <v>96.98</v>
      </c>
      <c r="AB73" s="75">
        <f>-STOA!N73</f>
        <v>-211.28</v>
      </c>
      <c r="AC73">
        <f t="shared" si="4"/>
        <v>13.574237102582105</v>
      </c>
      <c r="AD73">
        <f t="shared" si="5"/>
        <v>1322.6665841435538</v>
      </c>
      <c r="AE73">
        <f>'IDT-1'!B73</f>
        <v>0</v>
      </c>
      <c r="AF73" s="24"/>
      <c r="AG73">
        <f t="shared" si="6"/>
        <v>1322.6665841435538</v>
      </c>
      <c r="AI73" s="34">
        <f>PXIL!H73</f>
        <v>0</v>
      </c>
      <c r="AJ73" s="34">
        <f>PXIL!N73</f>
        <v>0</v>
      </c>
      <c r="AK73" s="34">
        <f>RTM_IEX!H73</f>
        <v>24.3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35.479999999999997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144.61000000000001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10.68032</v>
      </c>
      <c r="E74">
        <f>GT_NG!P74</f>
        <v>15.666595688048973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137.22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768.17259162169091</v>
      </c>
      <c r="P74" s="36">
        <v>117.84451701931923</v>
      </c>
      <c r="Q74" s="36">
        <v>38.195607680809474</v>
      </c>
      <c r="R74" s="38">
        <v>0.33</v>
      </c>
      <c r="S74" s="38">
        <v>0</v>
      </c>
      <c r="T74" s="37">
        <f>SUMPRODUCT(LTA!J74:AN74,LTA!J$101:AN$101,LTA!J$103:AN$103)</f>
        <v>54.59</v>
      </c>
      <c r="U74" s="37">
        <f>SUMPRODUCT(LTA!J74:AN74,LTA!J$102:AN$102,LTA!J$103:AN$103)</f>
        <v>70.37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23.75</v>
      </c>
      <c r="Z74" s="34">
        <f>IEX!N74</f>
        <v>0</v>
      </c>
      <c r="AA74" s="75">
        <f>STOA!H74</f>
        <v>96.98</v>
      </c>
      <c r="AB74" s="75">
        <f>-STOA!N74</f>
        <v>-211.28</v>
      </c>
      <c r="AC74">
        <f t="shared" si="4"/>
        <v>13.503499112997455</v>
      </c>
      <c r="AD74">
        <f t="shared" si="5"/>
        <v>1314.3161328968708</v>
      </c>
      <c r="AE74">
        <f>'IDT-1'!B74</f>
        <v>0</v>
      </c>
      <c r="AF74" s="24"/>
      <c r="AG74">
        <f t="shared" si="6"/>
        <v>1314.3161328968708</v>
      </c>
      <c r="AI74" s="34">
        <f>PXIL!H74</f>
        <v>0</v>
      </c>
      <c r="AJ74" s="34">
        <f>PXIL!N74</f>
        <v>0</v>
      </c>
      <c r="AK74" s="34">
        <f>RTM_IEX!H74</f>
        <v>25.86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34.83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144.61000000000001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10.68032</v>
      </c>
      <c r="E75">
        <f>GT_NG!P75</f>
        <v>11.471356248334665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139.38999999999999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826.9757910715274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37.93</v>
      </c>
      <c r="U75" s="37">
        <f>SUMPRODUCT(LTA!J75:AN75,LTA!J$102:AN$102,LTA!J$103:AN$103)</f>
        <v>74.25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190.97</v>
      </c>
      <c r="Z75" s="34">
        <f>IEX!N75</f>
        <v>0</v>
      </c>
      <c r="AA75" s="75">
        <f>STOA!H75</f>
        <v>97.03</v>
      </c>
      <c r="AB75" s="75">
        <f>-STOA!N75</f>
        <v>-156.51</v>
      </c>
      <c r="AC75">
        <f t="shared" si="4"/>
        <v>14.773006980712978</v>
      </c>
      <c r="AD75">
        <f t="shared" si="5"/>
        <v>1420.1645850392777</v>
      </c>
      <c r="AE75">
        <f>'IDT-1'!B75</f>
        <v>0</v>
      </c>
      <c r="AF75" s="24"/>
      <c r="AG75">
        <f t="shared" si="6"/>
        <v>1420.1645850392777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-21</v>
      </c>
      <c r="AM75" s="34">
        <f>RTM_PXI!H75</f>
        <v>0</v>
      </c>
      <c r="AN75" s="34">
        <f>RTM_PXI!N75</f>
        <v>0</v>
      </c>
      <c r="AO75" s="148">
        <f>GDAM_IEX!H75</f>
        <v>34.94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32.770000000000003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11.471356248334665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139.38999999999999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875.66327266874202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39.19</v>
      </c>
      <c r="U76" s="37">
        <f>SUMPRODUCT(LTA!J76:AN76,LTA!J$102:AN$102,LTA!J$103:AN$103)</f>
        <v>75.75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186.64</v>
      </c>
      <c r="Z76" s="34">
        <f>IEX!N76</f>
        <v>0</v>
      </c>
      <c r="AA76" s="75">
        <f>STOA!H76</f>
        <v>97.03</v>
      </c>
      <c r="AB76" s="75">
        <f>-STOA!N76</f>
        <v>-156.51</v>
      </c>
      <c r="AC76">
        <f t="shared" si="4"/>
        <v>15.556438239199368</v>
      </c>
      <c r="AD76">
        <f t="shared" si="5"/>
        <v>1418.2486353780059</v>
      </c>
      <c r="AE76">
        <f>'IDT-1'!B76</f>
        <v>0</v>
      </c>
      <c r="AF76" s="24"/>
      <c r="AG76">
        <f t="shared" si="6"/>
        <v>1418.2486353780059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-68</v>
      </c>
      <c r="AM76" s="34">
        <f>RTM_PXI!H76</f>
        <v>0</v>
      </c>
      <c r="AN76" s="34">
        <f>RTM_PXI!N76</f>
        <v>0</v>
      </c>
      <c r="AO76" s="148">
        <f>GDAM_IEX!H76</f>
        <v>33.69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32.770000000000003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894.04084459189551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40.1</v>
      </c>
      <c r="U77" s="37">
        <f>SUMPRODUCT(LTA!J77:AN77,LTA!J$102:AN$102,LTA!J$103:AN$103)</f>
        <v>74.91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258.17</v>
      </c>
      <c r="Z77" s="34">
        <f>IEX!N77</f>
        <v>0</v>
      </c>
      <c r="AA77" s="75">
        <f>STOA!H77</f>
        <v>97.03</v>
      </c>
      <c r="AB77" s="75">
        <f>-STOA!N77</f>
        <v>-156.51</v>
      </c>
      <c r="AC77">
        <f t="shared" si="4"/>
        <v>16.599885843077839</v>
      </c>
      <c r="AD77">
        <f t="shared" si="5"/>
        <v>1402.8406307337852</v>
      </c>
      <c r="AE77">
        <f>'IDT-1'!B77</f>
        <v>0</v>
      </c>
      <c r="AF77" s="24"/>
      <c r="AG77">
        <f t="shared" si="6"/>
        <v>1402.8406307337852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-137</v>
      </c>
      <c r="AM77" s="34">
        <f>RTM_PXI!H77</f>
        <v>0</v>
      </c>
      <c r="AN77" s="34">
        <f>RTM_PXI!N77</f>
        <v>0</v>
      </c>
      <c r="AO77" s="148">
        <f>GDAM_IEX!H77</f>
        <v>33.9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32.770000000000003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10.68032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886.84636380203324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41.22</v>
      </c>
      <c r="U78" s="37">
        <f>SUMPRODUCT(LTA!J78:AN78,LTA!J$102:AN$102,LTA!J$103:AN$103)</f>
        <v>74.510000000000005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262.88</v>
      </c>
      <c r="Z78" s="34">
        <f>IEX!N78</f>
        <v>0</v>
      </c>
      <c r="AA78" s="75">
        <f>STOA!H78</f>
        <v>97.03</v>
      </c>
      <c r="AB78" s="75">
        <f>-STOA!N78</f>
        <v>-156.51</v>
      </c>
      <c r="AC78">
        <f t="shared" si="4"/>
        <v>16.198650311744323</v>
      </c>
      <c r="AD78">
        <f t="shared" si="5"/>
        <v>1379.5773854752563</v>
      </c>
      <c r="AE78">
        <f>'IDT-1'!B78</f>
        <v>0</v>
      </c>
      <c r="AF78" s="24"/>
      <c r="AG78">
        <f t="shared" si="6"/>
        <v>1379.5773854752563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32.770000000000003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10.68032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865.94947250127905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42.13</v>
      </c>
      <c r="U79" s="37">
        <f>SUMPRODUCT(LTA!J79:AN79,LTA!J$102:AN$102,LTA!J$103:AN$103)</f>
        <v>74.34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211.13</v>
      </c>
      <c r="Z79" s="34">
        <f>IEX!N79</f>
        <v>0</v>
      </c>
      <c r="AA79" s="75">
        <f>STOA!H79</f>
        <v>97.03</v>
      </c>
      <c r="AB79" s="75">
        <f>-STOA!N79</f>
        <v>-156.51</v>
      </c>
      <c r="AC79">
        <f t="shared" si="4"/>
        <v>14.840699387302864</v>
      </c>
      <c r="AD79">
        <f t="shared" si="5"/>
        <v>1365.2584450989436</v>
      </c>
      <c r="AE79">
        <f>'IDT-1'!B79</f>
        <v>0</v>
      </c>
      <c r="AF79" s="24"/>
      <c r="AG79">
        <f t="shared" si="6"/>
        <v>1365.2584450989436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10.68032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858.77330985697188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43.8</v>
      </c>
      <c r="U80" s="37">
        <f>SUMPRODUCT(LTA!J80:AN80,LTA!J$102:AN$102,LTA!J$103:AN$103)</f>
        <v>78.300000000000011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200.53</v>
      </c>
      <c r="Z80" s="34">
        <f>IEX!N80</f>
        <v>0</v>
      </c>
      <c r="AA80" s="75">
        <f>STOA!H80</f>
        <v>97.03</v>
      </c>
      <c r="AB80" s="75">
        <f>-STOA!N80</f>
        <v>-156.51</v>
      </c>
      <c r="AC80">
        <f t="shared" si="4"/>
        <v>14.823383198339572</v>
      </c>
      <c r="AD80">
        <f t="shared" si="5"/>
        <v>1343.1295986435996</v>
      </c>
      <c r="AE80">
        <f>'IDT-1'!B80</f>
        <v>0</v>
      </c>
      <c r="AF80" s="24"/>
      <c r="AG80">
        <f t="shared" si="6"/>
        <v>1343.1295986435996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10.68032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855.91029378137375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49.01</v>
      </c>
      <c r="U81" s="37">
        <f>SUMPRODUCT(LTA!J81:AN81,LTA!J$102:AN$102,LTA!J$103:AN$103)</f>
        <v>79.5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186.07</v>
      </c>
      <c r="Z81" s="34">
        <f>IEX!N81</f>
        <v>0</v>
      </c>
      <c r="AA81" s="75">
        <f>STOA!H81</f>
        <v>97.03</v>
      </c>
      <c r="AB81" s="75">
        <f>-STOA!N81</f>
        <v>-156.51</v>
      </c>
      <c r="AC81">
        <f t="shared" si="4"/>
        <v>14.774069651928993</v>
      </c>
      <c r="AD81">
        <f t="shared" si="5"/>
        <v>1327.265896114412</v>
      </c>
      <c r="AE81">
        <f>'IDT-1'!B81</f>
        <v>0</v>
      </c>
      <c r="AF81" s="24"/>
      <c r="AG81">
        <f t="shared" si="6"/>
        <v>1327.265896114412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-51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10.68032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817.19225304976908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52.8</v>
      </c>
      <c r="U82" s="37">
        <f>SUMPRODUCT(LTA!J82:AN82,LTA!J$102:AN$102,LTA!J$103:AN$103)</f>
        <v>84.039999999999992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206.32</v>
      </c>
      <c r="Z82" s="34">
        <f>IEX!N82</f>
        <v>0</v>
      </c>
      <c r="AA82" s="75">
        <f>STOA!H82</f>
        <v>97.03</v>
      </c>
      <c r="AB82" s="75">
        <f>-STOA!N82</f>
        <v>-156.51</v>
      </c>
      <c r="AC82">
        <f t="shared" si="4"/>
        <v>14.799035160207071</v>
      </c>
      <c r="AD82">
        <f t="shared" si="5"/>
        <v>1304.1028898745292</v>
      </c>
      <c r="AE82">
        <f>'IDT-1'!B82</f>
        <v>2.254</v>
      </c>
      <c r="AF82" s="24"/>
      <c r="AG82">
        <f t="shared" si="6"/>
        <v>1306.3568898745291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10.68032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79.426372562451462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736.62370583319546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68.08</v>
      </c>
      <c r="U83" s="37">
        <f>SUMPRODUCT(LTA!J83:AN83,LTA!J$102:AN$102,LTA!J$103:AN$103)</f>
        <v>87.39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226.56</v>
      </c>
      <c r="Z83" s="34">
        <f>IEX!N83</f>
        <v>0</v>
      </c>
      <c r="AA83" s="75">
        <f>STOA!H83</f>
        <v>96.98</v>
      </c>
      <c r="AB83" s="75">
        <f>-STOA!N83</f>
        <v>-156.51</v>
      </c>
      <c r="AC83">
        <f t="shared" si="4"/>
        <v>13.956900899566662</v>
      </c>
      <c r="AD83">
        <f t="shared" si="5"/>
        <v>1281.0128494810479</v>
      </c>
      <c r="AE83">
        <f>'IDT-1'!B83</f>
        <v>9.4469999999999992</v>
      </c>
      <c r="AF83" s="24"/>
      <c r="AG83">
        <f t="shared" si="6"/>
        <v>1290.4598494810477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10.68032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699.39880114281993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70.150000000000006</v>
      </c>
      <c r="U84" s="37">
        <f>SUMPRODUCT(LTA!J84:AN84,LTA!J$102:AN$102,LTA!J$103:AN$103)</f>
        <v>89.92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238.14</v>
      </c>
      <c r="Z84" s="34">
        <f>IEX!N84</f>
        <v>0</v>
      </c>
      <c r="AA84" s="75">
        <f>STOA!H84</f>
        <v>96.98</v>
      </c>
      <c r="AB84" s="75">
        <f>-STOA!N84</f>
        <v>-156.51</v>
      </c>
      <c r="AC84">
        <f t="shared" si="4"/>
        <v>13.801800528124947</v>
      </c>
      <c r="AD84">
        <f t="shared" si="5"/>
        <v>1266.7205622344018</v>
      </c>
      <c r="AE84">
        <f>'IDT-1'!B84</f>
        <v>0</v>
      </c>
      <c r="AF84" s="24"/>
      <c r="AG84">
        <f t="shared" si="6"/>
        <v>1266.7205622344018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-24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10.68032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689.93583582485178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81.5</v>
      </c>
      <c r="U85" s="37">
        <f>SUMPRODUCT(LTA!J85:AN85,LTA!J$102:AN$102,LTA!J$103:AN$103)</f>
        <v>91.09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213.06</v>
      </c>
      <c r="Z85" s="34">
        <f>IEX!N85</f>
        <v>0</v>
      </c>
      <c r="AA85" s="75">
        <f>STOA!H85</f>
        <v>96.98</v>
      </c>
      <c r="AB85" s="75">
        <f>-STOA!N85</f>
        <v>-156.51</v>
      </c>
      <c r="AC85">
        <f t="shared" si="4"/>
        <v>13.413499834056676</v>
      </c>
      <c r="AD85">
        <f t="shared" si="5"/>
        <v>1269.0858976105017</v>
      </c>
      <c r="AE85">
        <f>'IDT-1'!B85</f>
        <v>0</v>
      </c>
      <c r="AF85" s="24"/>
      <c r="AG85">
        <f t="shared" si="6"/>
        <v>1269.0858976105017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10.68032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691.06822935154992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82.29</v>
      </c>
      <c r="U86" s="37">
        <f>SUMPRODUCT(LTA!J86:AN86,LTA!J$102:AN$102,LTA!J$103:AN$103)</f>
        <v>93.07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193.79</v>
      </c>
      <c r="Z86" s="34">
        <f>IEX!N86</f>
        <v>0</v>
      </c>
      <c r="AA86" s="75">
        <f>STOA!H86</f>
        <v>96.98</v>
      </c>
      <c r="AB86" s="75">
        <f>-STOA!N86</f>
        <v>-156.51</v>
      </c>
      <c r="AC86">
        <f t="shared" si="4"/>
        <v>13.37759467465472</v>
      </c>
      <c r="AD86">
        <f t="shared" si="5"/>
        <v>1242.7541962966015</v>
      </c>
      <c r="AE86">
        <f>'IDT-1'!B86</f>
        <v>0</v>
      </c>
      <c r="AF86" s="24"/>
      <c r="AG86">
        <f t="shared" si="6"/>
        <v>1242.7541962966015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10.68032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84.050000000000011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666.93708295591216</v>
      </c>
      <c r="P87" s="36">
        <v>117.84451701931923</v>
      </c>
      <c r="Q87" s="36">
        <v>38.195607680809474</v>
      </c>
      <c r="R87" s="38">
        <v>0</v>
      </c>
      <c r="S87" s="38">
        <v>0</v>
      </c>
      <c r="T87" s="37">
        <f>SUMPRODUCT(LTA!J87:AN87,LTA!J$101:AN$101,LTA!J$103:AN$103)</f>
        <v>82.5</v>
      </c>
      <c r="U87" s="37">
        <f>SUMPRODUCT(LTA!J87:AN87,LTA!J$102:AN$102,LTA!J$103:AN$103)</f>
        <v>97.85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180.29</v>
      </c>
      <c r="Z87" s="34">
        <f>IEX!N87</f>
        <v>0</v>
      </c>
      <c r="AA87" s="75">
        <f>STOA!H87</f>
        <v>96.98</v>
      </c>
      <c r="AB87" s="75">
        <f>-STOA!N87</f>
        <v>-156.51</v>
      </c>
      <c r="AC87">
        <f t="shared" si="4"/>
        <v>13.408590050095562</v>
      </c>
      <c r="AD87">
        <f t="shared" si="5"/>
        <v>1174.1081648907839</v>
      </c>
      <c r="AE87">
        <f>'IDT-1'!B87</f>
        <v>6.7329999999999997</v>
      </c>
      <c r="AF87" s="24"/>
      <c r="AG87">
        <f t="shared" si="6"/>
        <v>1180.8411648907838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10.68032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84.050000000000011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652.44639096386868</v>
      </c>
      <c r="P88" s="36">
        <v>117.84451701931923</v>
      </c>
      <c r="Q88" s="36">
        <v>38.195607680809474</v>
      </c>
      <c r="R88" s="38">
        <v>0</v>
      </c>
      <c r="S88" s="38">
        <v>0</v>
      </c>
      <c r="T88" s="37">
        <f>SUMPRODUCT(LTA!J88:AN88,LTA!J$101:AN$101,LTA!J$103:AN$103)</f>
        <v>84.100000000000009</v>
      </c>
      <c r="U88" s="37">
        <f>SUMPRODUCT(LTA!J88:AN88,LTA!J$102:AN$102,LTA!J$103:AN$103)</f>
        <v>99.429999999999993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161.01</v>
      </c>
      <c r="Z88" s="34">
        <f>IEX!N88</f>
        <v>0</v>
      </c>
      <c r="AA88" s="75">
        <f>STOA!H88</f>
        <v>96.98</v>
      </c>
      <c r="AB88" s="75">
        <f>-STOA!N88</f>
        <v>-156.51</v>
      </c>
      <c r="AC88">
        <f t="shared" si="4"/>
        <v>13.100801291013061</v>
      </c>
      <c r="AD88">
        <f t="shared" si="5"/>
        <v>1149.8252616578231</v>
      </c>
      <c r="AE88">
        <f>'IDT-1'!B88</f>
        <v>5.2050000000000001</v>
      </c>
      <c r="AF88" s="24"/>
      <c r="AG88">
        <f t="shared" si="6"/>
        <v>1155.0302616578231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10.68032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84.050000000000011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647.62603057400713</v>
      </c>
      <c r="P89" s="36">
        <v>117.84451701931923</v>
      </c>
      <c r="Q89" s="36">
        <v>38.195607680809474</v>
      </c>
      <c r="R89" s="38">
        <v>0</v>
      </c>
      <c r="S89" s="38">
        <v>0</v>
      </c>
      <c r="T89" s="37">
        <f>SUMPRODUCT(LTA!J89:AN89,LTA!J$101:AN$101,LTA!J$103:AN$103)</f>
        <v>84.03</v>
      </c>
      <c r="U89" s="37">
        <f>SUMPRODUCT(LTA!J89:AN89,LTA!J$102:AN$102,LTA!J$103:AN$103)</f>
        <v>97.889999999999986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124.37</v>
      </c>
      <c r="Z89" s="34">
        <f>IEX!N89</f>
        <v>0</v>
      </c>
      <c r="AA89" s="75">
        <f>STOA!H89</f>
        <v>96.98</v>
      </c>
      <c r="AB89" s="75">
        <f>-STOA!N89</f>
        <v>-156.51</v>
      </c>
      <c r="AC89">
        <f t="shared" si="4"/>
        <v>12.781366052362671</v>
      </c>
      <c r="AD89">
        <f t="shared" si="5"/>
        <v>1102.0743365066119</v>
      </c>
      <c r="AE89">
        <f>'IDT-1'!B89</f>
        <v>16.285</v>
      </c>
      <c r="AF89" s="24"/>
      <c r="AG89">
        <f t="shared" si="6"/>
        <v>1118.359336506612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10.68032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84.050000000000011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653.80292778534624</v>
      </c>
      <c r="P90" s="36">
        <v>117.84451701931923</v>
      </c>
      <c r="Q90" s="36">
        <v>38.195607680809474</v>
      </c>
      <c r="R90" s="38">
        <v>0</v>
      </c>
      <c r="S90" s="38">
        <v>0</v>
      </c>
      <c r="T90" s="37">
        <f>SUMPRODUCT(LTA!J90:AN90,LTA!J$101:AN$101,LTA!J$103:AN$103)</f>
        <v>83.93</v>
      </c>
      <c r="U90" s="37">
        <f>SUMPRODUCT(LTA!J90:AN90,LTA!J$102:AN$102,LTA!J$103:AN$103)</f>
        <v>97.710000000000008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115.7</v>
      </c>
      <c r="Z90" s="34">
        <f>IEX!N90</f>
        <v>0</v>
      </c>
      <c r="AA90" s="75">
        <f>STOA!H90</f>
        <v>96.98</v>
      </c>
      <c r="AB90" s="75">
        <f>-STOA!N90</f>
        <v>-156.51</v>
      </c>
      <c r="AC90">
        <f t="shared" si="4"/>
        <v>12.808898935287255</v>
      </c>
      <c r="AD90">
        <f t="shared" si="5"/>
        <v>1093.2737008350266</v>
      </c>
      <c r="AE90">
        <f>'IDT-1'!B90</f>
        <v>0</v>
      </c>
      <c r="AF90" s="24"/>
      <c r="AG90">
        <f t="shared" si="6"/>
        <v>1093.2737008350266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10.68032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84.050000000000011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601.34393013513557</v>
      </c>
      <c r="P91" s="36">
        <v>117.84451701931923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83.71</v>
      </c>
      <c r="U91" s="37">
        <f>SUMPRODUCT(LTA!J91:AN91,LTA!J$102:AN$102,LTA!J$103:AN$103)</f>
        <v>97.389999999999986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230.42</v>
      </c>
      <c r="Z91" s="34">
        <f>IEX!N91</f>
        <v>0</v>
      </c>
      <c r="AA91" s="75">
        <f>STOA!H91</f>
        <v>96.98</v>
      </c>
      <c r="AB91" s="75">
        <f>-STOA!N91</f>
        <v>-310.64999999999998</v>
      </c>
      <c r="AC91">
        <f t="shared" si="4"/>
        <v>14.192636300526855</v>
      </c>
      <c r="AD91">
        <f t="shared" si="5"/>
        <v>1051.4753581387668</v>
      </c>
      <c r="AE91">
        <f>'IDT-1'!B91</f>
        <v>0</v>
      </c>
      <c r="AF91" s="24"/>
      <c r="AG91">
        <f t="shared" si="6"/>
        <v>1051.4753581387668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10.68032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84.050000000000011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578.86611881334761</v>
      </c>
      <c r="P92" s="36">
        <v>117.84451701931923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79.23</v>
      </c>
      <c r="U92" s="37">
        <f>SUMPRODUCT(LTA!J92:AN92,LTA!J$102:AN$102,LTA!J$103:AN$103)</f>
        <v>97.039999999999992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208.25</v>
      </c>
      <c r="Z92" s="34">
        <f>IEX!N92</f>
        <v>0</v>
      </c>
      <c r="AA92" s="75">
        <f>STOA!H92</f>
        <v>96.98</v>
      </c>
      <c r="AB92" s="75">
        <f>-STOA!N92</f>
        <v>-310.64999999999998</v>
      </c>
      <c r="AC92">
        <f t="shared" si="4"/>
        <v>13.777022685423834</v>
      </c>
      <c r="AD92">
        <f t="shared" si="5"/>
        <v>1002.4131604320818</v>
      </c>
      <c r="AE92">
        <f>'IDT-1'!B92</f>
        <v>2.29</v>
      </c>
      <c r="AF92" s="24"/>
      <c r="AG92">
        <f t="shared" si="6"/>
        <v>1004.7031604320817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10.68032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84.050000000000011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578.8665472195413</v>
      </c>
      <c r="P93" s="36">
        <v>117.84451701931923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77.040000000000006</v>
      </c>
      <c r="U93" s="37">
        <f>SUMPRODUCT(LTA!J93:AN93,LTA!J$102:AN$102,LTA!J$103:AN$103)</f>
        <v>96.039999999999992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170.65</v>
      </c>
      <c r="Z93" s="34">
        <f>IEX!N93</f>
        <v>0</v>
      </c>
      <c r="AA93" s="75">
        <f>STOA!H93</f>
        <v>96.98</v>
      </c>
      <c r="AB93" s="75">
        <f>-STOA!N93</f>
        <v>-310.64999999999998</v>
      </c>
      <c r="AC93">
        <f t="shared" si="4"/>
        <v>13.572066284035865</v>
      </c>
      <c r="AD93">
        <f t="shared" si="5"/>
        <v>978.21854523966363</v>
      </c>
      <c r="AE93">
        <f>'IDT-1'!B93</f>
        <v>15.05</v>
      </c>
      <c r="AF93" s="24"/>
      <c r="AG93">
        <f t="shared" si="6"/>
        <v>993.26854523966358</v>
      </c>
      <c r="AI93" s="34">
        <f>PXIL!H93</f>
        <v>0</v>
      </c>
      <c r="AJ93" s="34">
        <f>PXIL!N93</f>
        <v>0</v>
      </c>
      <c r="AK93" s="34">
        <f>RTM_IEX!H93</f>
        <v>16.39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10.68032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84.050000000000011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596.21953692963177</v>
      </c>
      <c r="P94" s="36">
        <v>117.84451701931923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72.489999999999995</v>
      </c>
      <c r="U94" s="37">
        <f>SUMPRODUCT(LTA!J94:AN94,LTA!J$102:AN$102,LTA!J$103:AN$103)</f>
        <v>95.039999999999992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134.97</v>
      </c>
      <c r="Z94" s="34">
        <f>IEX!N94</f>
        <v>0</v>
      </c>
      <c r="AA94" s="75">
        <f>STOA!H94</f>
        <v>96.98</v>
      </c>
      <c r="AB94" s="75">
        <f>-STOA!N94</f>
        <v>-310.64999999999998</v>
      </c>
      <c r="AC94">
        <f t="shared" si="4"/>
        <v>13.233823397600622</v>
      </c>
      <c r="AD94">
        <f t="shared" si="5"/>
        <v>938.28977783618927</v>
      </c>
      <c r="AE94">
        <f>'IDT-1'!B94</f>
        <v>26.58</v>
      </c>
      <c r="AF94" s="24"/>
      <c r="AG94">
        <f t="shared" si="6"/>
        <v>964.86977783618931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10.68032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598.1476729417775</v>
      </c>
      <c r="P95" s="36">
        <v>117.84451701931923</v>
      </c>
      <c r="Q95" s="36">
        <v>38.200000000000003</v>
      </c>
      <c r="R95" s="38">
        <v>0</v>
      </c>
      <c r="S95" s="38">
        <v>0</v>
      </c>
      <c r="T95" s="37">
        <f>SUMPRODUCT(LTA!J95:AN95,LTA!J$101:AN$101,LTA!J$103:AN$103)</f>
        <v>70.259999999999991</v>
      </c>
      <c r="U95" s="37">
        <f>SUMPRODUCT(LTA!J95:AN95,LTA!J$102:AN$102,LTA!J$103:AN$103)</f>
        <v>86.57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37.6</v>
      </c>
      <c r="Z95" s="34">
        <f>IEX!N95</f>
        <v>0</v>
      </c>
      <c r="AA95" s="75">
        <f>STOA!H95</f>
        <v>96.98</v>
      </c>
      <c r="AB95" s="75">
        <f>-STOA!N95</f>
        <v>-255.64999999999998</v>
      </c>
      <c r="AC95">
        <f t="shared" si="4"/>
        <v>12.003385431107082</v>
      </c>
      <c r="AD95">
        <f t="shared" si="5"/>
        <v>873.37835181482853</v>
      </c>
      <c r="AE95">
        <f>'IDT-1'!B95</f>
        <v>44.003999999999998</v>
      </c>
      <c r="AF95" s="24"/>
      <c r="AG95">
        <f t="shared" si="6"/>
        <v>917.38235181482855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10.68032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594.49736138382207</v>
      </c>
      <c r="P96" s="36">
        <v>117.84451701931923</v>
      </c>
      <c r="Q96" s="36">
        <v>38.200000000000003</v>
      </c>
      <c r="R96" s="38">
        <v>0</v>
      </c>
      <c r="S96" s="38">
        <v>0</v>
      </c>
      <c r="T96" s="37">
        <f>SUMPRODUCT(LTA!J96:AN96,LTA!J$101:AN$101,LTA!J$103:AN$103)</f>
        <v>68.09</v>
      </c>
      <c r="U96" s="37">
        <f>SUMPRODUCT(LTA!J96:AN96,LTA!J$102:AN$102,LTA!J$103:AN$103)</f>
        <v>85.57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-255.64999999999998</v>
      </c>
      <c r="AC96">
        <f t="shared" si="4"/>
        <v>11.647197129470037</v>
      </c>
      <c r="AD96">
        <f t="shared" si="5"/>
        <v>827.31422855851031</v>
      </c>
      <c r="AE96">
        <f>'IDT-1'!B96</f>
        <v>56</v>
      </c>
      <c r="AF96" s="24"/>
      <c r="AG96">
        <f t="shared" si="6"/>
        <v>883.31422855851031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10.68032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84.050000000000011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612.27277142270736</v>
      </c>
      <c r="P97" s="36">
        <v>117.84451701931923</v>
      </c>
      <c r="Q97" s="36">
        <v>38.199999999999996</v>
      </c>
      <c r="R97" s="38">
        <v>0</v>
      </c>
      <c r="S97" s="38">
        <v>0</v>
      </c>
      <c r="T97" s="37">
        <f>SUMPRODUCT(LTA!J97:AN97,LTA!J$101:AN$101,LTA!J$103:AN$103)</f>
        <v>66.27</v>
      </c>
      <c r="U97" s="37">
        <f>SUMPRODUCT(LTA!J97:AN97,LTA!J$102:AN$102,LTA!J$103:AN$103)</f>
        <v>85.07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-255.64999999999998</v>
      </c>
      <c r="AC97">
        <f t="shared" si="4"/>
        <v>11.785493731521562</v>
      </c>
      <c r="AD97">
        <f t="shared" si="5"/>
        <v>841.63134199534397</v>
      </c>
      <c r="AE97">
        <f>'IDT-1'!B97</f>
        <v>30</v>
      </c>
      <c r="AF97" s="24"/>
      <c r="AG97">
        <f t="shared" si="6"/>
        <v>871.63134199534397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10.68032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605.59466966912544</v>
      </c>
      <c r="P98" s="36">
        <v>117.84451701931923</v>
      </c>
      <c r="Q98" s="36">
        <v>38.199999999999996</v>
      </c>
      <c r="R98" s="38">
        <v>0</v>
      </c>
      <c r="S98" s="38">
        <v>0</v>
      </c>
      <c r="T98" s="37">
        <f>SUMPRODUCT(LTA!J98:AN98,LTA!J$101:AN$101,LTA!J$103:AN$103)</f>
        <v>66.39</v>
      </c>
      <c r="U98" s="37">
        <f>SUMPRODUCT(LTA!J98:AN98,LTA!J$102:AN$102,LTA!J$103:AN$103)</f>
        <v>84.57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-255.64999999999998</v>
      </c>
      <c r="AC98">
        <f t="shared" si="4"/>
        <v>11.717734519066585</v>
      </c>
      <c r="AD98">
        <f t="shared" si="5"/>
        <v>835.64099945421708</v>
      </c>
      <c r="AE98">
        <f>'IDT-1'!B98</f>
        <v>3</v>
      </c>
      <c r="AF98" s="24"/>
      <c r="AG98">
        <f>SUM(AD98:AF98)</f>
        <v>838.64099945421708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7">SUM(C3:C98)/4000</f>
        <v>0</v>
      </c>
      <c r="D99">
        <f t="shared" si="7"/>
        <v>0.2527606200000006</v>
      </c>
      <c r="E99">
        <f t="shared" si="7"/>
        <v>0.36578459679426184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2.1153160931431079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15.650813635565676</v>
      </c>
      <c r="P99" s="36">
        <f t="shared" si="7"/>
        <v>2.6477382801117115</v>
      </c>
      <c r="Q99" s="36">
        <f t="shared" si="7"/>
        <v>0.83959498694802315</v>
      </c>
      <c r="R99" s="38">
        <f t="shared" si="7"/>
        <v>0.42719890237369013</v>
      </c>
      <c r="S99" s="38">
        <f t="shared" si="7"/>
        <v>0</v>
      </c>
      <c r="T99" s="37">
        <f t="shared" si="7"/>
        <v>3.9868874999999999</v>
      </c>
      <c r="U99" s="37">
        <f t="shared" si="7"/>
        <v>1.7336475000000005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7"/>
        <v>2.160425</v>
      </c>
      <c r="Z99" s="34">
        <f t="shared" si="7"/>
        <v>0</v>
      </c>
      <c r="AA99" s="75">
        <f t="shared" si="7"/>
        <v>2.3297599999999958</v>
      </c>
      <c r="AB99" s="75">
        <f t="shared" si="7"/>
        <v>-5.2616000000000023</v>
      </c>
      <c r="AC99">
        <f t="shared" si="7"/>
        <v>0.32622096338628115</v>
      </c>
      <c r="AD99">
        <f t="shared" si="7"/>
        <v>27.232476151550202</v>
      </c>
      <c r="AE99">
        <f t="shared" si="7"/>
        <v>0.26851575000000005</v>
      </c>
      <c r="AG99">
        <f t="shared" si="7"/>
        <v>27.500991901550208</v>
      </c>
      <c r="AI99">
        <f t="shared" si="7"/>
        <v>0</v>
      </c>
      <c r="AJ99">
        <f t="shared" si="7"/>
        <v>0</v>
      </c>
      <c r="AK99">
        <f t="shared" si="7"/>
        <v>0.50922500000000004</v>
      </c>
      <c r="AL99">
        <f t="shared" si="7"/>
        <v>-0.4415</v>
      </c>
      <c r="AM99">
        <f t="shared" si="7"/>
        <v>0</v>
      </c>
      <c r="AN99">
        <f t="shared" si="7"/>
        <v>0</v>
      </c>
      <c r="AO99">
        <f t="shared" si="7"/>
        <v>6.526499999999999E-2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0.17737999999999998</v>
      </c>
      <c r="AT99">
        <f t="shared" si="7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45251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5.9024900000000002</v>
      </c>
      <c r="E3">
        <f>GT_NG!Q3</f>
        <v>8.4885531574740209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591.79520575446588</v>
      </c>
      <c r="P3" s="36">
        <v>68.143170777105624</v>
      </c>
      <c r="Q3" s="36">
        <v>22.09</v>
      </c>
      <c r="R3" s="38">
        <v>0</v>
      </c>
      <c r="S3" s="38">
        <v>0</v>
      </c>
      <c r="T3" s="37">
        <f>SUMPRODUCT(LTA!J3:AN3,LTA!J$101:AN$101,LTA!J$104:AN$104)</f>
        <v>52.22</v>
      </c>
      <c r="U3" s="37">
        <f>SUMPRODUCT(LTA!J3:AN3,LTA!J$102:AN$102,LTA!J$104:AN$104)</f>
        <v>66.91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-426.88</v>
      </c>
      <c r="AC3">
        <f>SUMIF(B3:AB3,"&gt;0")*$AC$2-SUMIF(B3:AB3,"&lt;0")*($AC$2/(1-$AC$2))+SUMIF(AI3:AR3,"&gt;0")*$AC$2-SUMIF(AI3:AR3,"&lt;0")*($AC$2/(1-$AC$2))</f>
        <v>10.875022934988628</v>
      </c>
      <c r="AD3">
        <f>SUM(B3:AB3,AI3:AR3)-AC3</f>
        <v>426.39439675405691</v>
      </c>
      <c r="AE3">
        <f>'IDT-1'!C3</f>
        <v>0</v>
      </c>
      <c r="AF3" s="24"/>
      <c r="AG3">
        <f>SUM(AD3:AF3)</f>
        <v>426.39439675405691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590.78123529033655</v>
      </c>
      <c r="P4" s="36">
        <v>68.143170777105624</v>
      </c>
      <c r="Q4" s="36">
        <v>9.6399999999999988</v>
      </c>
      <c r="R4" s="38">
        <v>0</v>
      </c>
      <c r="S4" s="38">
        <v>0</v>
      </c>
      <c r="T4" s="37">
        <f>SUMPRODUCT(LTA!J4:AN4,LTA!J$101:AN$101,LTA!J$104:AN$104)</f>
        <v>50.03</v>
      </c>
      <c r="U4" s="37">
        <f>SUMPRODUCT(LTA!J4:AN4,LTA!J$102:AN$102,LTA!J$104:AN$104)</f>
        <v>66.81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-426.88</v>
      </c>
      <c r="AC4">
        <f t="shared" ref="AC4:AC67" si="0">SUMIF(B4:AB4,"&gt;0")*$AC$2-SUMIF(B4:AB4,"&lt;0")*($AC$2/(1-$AC$2))+SUMIF(AI4:AR4,"&gt;0")*$AC$2-SUMIF(AI4:AR4,"&lt;0")*($AC$2/(1-$AC$2))</f>
        <v>10.743592163425673</v>
      </c>
      <c r="AD4">
        <f t="shared" ref="AD4:AD67" si="1">SUM(B4:AB4,AI4:AR4)-AC4</f>
        <v>410.87930710145861</v>
      </c>
      <c r="AE4">
        <f>'IDT-1'!C4</f>
        <v>0</v>
      </c>
      <c r="AF4" s="24"/>
      <c r="AG4">
        <f t="shared" ref="AG4:AG67" si="2">SUM(AD4:AF4)</f>
        <v>410.87930710145861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598.07240708123129</v>
      </c>
      <c r="P5" s="36">
        <v>48.202472302010662</v>
      </c>
      <c r="Q5" s="36">
        <v>9.6399999999999988</v>
      </c>
      <c r="R5" s="38">
        <v>0</v>
      </c>
      <c r="S5" s="38">
        <v>0</v>
      </c>
      <c r="T5" s="37">
        <f>SUMPRODUCT(LTA!J5:AN5,LTA!J$101:AN$101,LTA!J$104:AN$104)</f>
        <v>46.98</v>
      </c>
      <c r="U5" s="37">
        <f>SUMPRODUCT(LTA!J5:AN5,LTA!J$102:AN$102,LTA!J$104:AN$104)</f>
        <v>66.650000000000006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-426.88</v>
      </c>
      <c r="AC5">
        <f t="shared" si="0"/>
        <v>10.61037213927839</v>
      </c>
      <c r="AD5">
        <f t="shared" si="1"/>
        <v>395.15300044140554</v>
      </c>
      <c r="AE5">
        <f>'IDT-1'!C5</f>
        <v>0</v>
      </c>
      <c r="AF5" s="24"/>
      <c r="AG5">
        <f t="shared" si="2"/>
        <v>395.15300044140554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603.83472602853954</v>
      </c>
      <c r="P6" s="36">
        <v>48.210000000000008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43.16</v>
      </c>
      <c r="U6" s="37">
        <f>SUMPRODUCT(LTA!J6:AN6,LTA!J$102:AN$102,LTA!J$104:AN$104)</f>
        <v>66.260000000000005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-426.88</v>
      </c>
      <c r="AC6">
        <f t="shared" si="0"/>
        <v>10.623500307244756</v>
      </c>
      <c r="AD6">
        <f t="shared" si="1"/>
        <v>396.70274941229229</v>
      </c>
      <c r="AE6">
        <f>'IDT-1'!C6</f>
        <v>0</v>
      </c>
      <c r="AF6" s="24"/>
      <c r="AG6">
        <f t="shared" si="2"/>
        <v>396.70274941229229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603.83472602853954</v>
      </c>
      <c r="P7" s="36">
        <v>38.56307692307692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40.11</v>
      </c>
      <c r="U7" s="37">
        <f>SUMPRODUCT(LTA!J7:AN7,LTA!J$102:AN$102,LTA!J$104:AN$104)</f>
        <v>66.070000000000007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-426.88</v>
      </c>
      <c r="AC7">
        <f t="shared" si="0"/>
        <v>10.513682377398602</v>
      </c>
      <c r="AD7">
        <f t="shared" si="1"/>
        <v>383.73900426521539</v>
      </c>
      <c r="AE7">
        <f>'IDT-1'!C7</f>
        <v>0</v>
      </c>
      <c r="AF7" s="24"/>
      <c r="AG7">
        <f t="shared" si="2"/>
        <v>383.73900426521539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603.83472602853954</v>
      </c>
      <c r="P8" s="36">
        <v>32.78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38.72</v>
      </c>
      <c r="U8" s="37">
        <f>SUMPRODUCT(LTA!J8:AN8,LTA!J$102:AN$102,LTA!J$104:AN$104)</f>
        <v>65.91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-426.88</v>
      </c>
      <c r="AC8">
        <f t="shared" si="0"/>
        <v>10.452084531244754</v>
      </c>
      <c r="AD8">
        <f t="shared" si="1"/>
        <v>376.46752518829226</v>
      </c>
      <c r="AE8">
        <f>'IDT-1'!C8</f>
        <v>0</v>
      </c>
      <c r="AF8" s="24"/>
      <c r="AG8">
        <f t="shared" si="2"/>
        <v>376.46752518829226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604.55273007860148</v>
      </c>
      <c r="P9" s="36">
        <v>32.78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36.72</v>
      </c>
      <c r="U9" s="37">
        <f>SUMPRODUCT(LTA!J9:AN9,LTA!J$102:AN$102,LTA!J$104:AN$104)</f>
        <v>65.64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-426.88</v>
      </c>
      <c r="AC9">
        <f t="shared" si="0"/>
        <v>10.439047765265276</v>
      </c>
      <c r="AD9">
        <f t="shared" si="1"/>
        <v>374.92856600433367</v>
      </c>
      <c r="AE9">
        <f>'IDT-1'!C9</f>
        <v>0</v>
      </c>
      <c r="AF9" s="24"/>
      <c r="AG9">
        <f t="shared" si="2"/>
        <v>374.92856600433367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576.27751202510331</v>
      </c>
      <c r="P10" s="36">
        <v>32.78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36.090000000000003</v>
      </c>
      <c r="U10" s="37">
        <f>SUMPRODUCT(LTA!J10:AN10,LTA!J$102:AN$102,LTA!J$104:AN$104)</f>
        <v>65.62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-426.88</v>
      </c>
      <c r="AC10">
        <f t="shared" si="0"/>
        <v>10.196075933615891</v>
      </c>
      <c r="AD10">
        <f t="shared" si="1"/>
        <v>346.24631978248493</v>
      </c>
      <c r="AE10">
        <f>'IDT-1'!C10</f>
        <v>0</v>
      </c>
      <c r="AF10" s="24"/>
      <c r="AG10">
        <f t="shared" si="2"/>
        <v>346.24631978248493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48.600000000000009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576.28116518013951</v>
      </c>
      <c r="P11" s="36">
        <v>32.78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31.21</v>
      </c>
      <c r="U11" s="37">
        <f>SUMPRODUCT(LTA!J11:AN11,LTA!J$102:AN$102,LTA!J$104:AN$104)</f>
        <v>65.460000000000008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-426.88</v>
      </c>
      <c r="AC11">
        <f t="shared" si="0"/>
        <v>10.153770620118195</v>
      </c>
      <c r="AD11">
        <f t="shared" si="1"/>
        <v>341.25227825101888</v>
      </c>
      <c r="AE11">
        <f>'IDT-1'!C11</f>
        <v>0</v>
      </c>
      <c r="AF11" s="24"/>
      <c r="AG11">
        <f t="shared" si="2"/>
        <v>341.25227825101888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48.600000000000009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576.28116518013951</v>
      </c>
      <c r="P12" s="36">
        <v>32.78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30.89</v>
      </c>
      <c r="U12" s="37">
        <f>SUMPRODUCT(LTA!J12:AN12,LTA!J$102:AN$102,LTA!J$104:AN$104)</f>
        <v>64.88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-426.88</v>
      </c>
      <c r="AC12">
        <f t="shared" si="0"/>
        <v>10.146210620118195</v>
      </c>
      <c r="AD12">
        <f t="shared" si="1"/>
        <v>340.35983825101874</v>
      </c>
      <c r="AE12">
        <f>'IDT-1'!C12</f>
        <v>0</v>
      </c>
      <c r="AF12" s="24"/>
      <c r="AG12">
        <f t="shared" si="2"/>
        <v>340.35983825101874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576.278845831588</v>
      </c>
      <c r="P13" s="36">
        <v>32.78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30.74</v>
      </c>
      <c r="U13" s="37">
        <f>SUMPRODUCT(LTA!J13:AN13,LTA!J$102:AN$102,LTA!J$104:AN$104)</f>
        <v>59.040000000000006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-426.88</v>
      </c>
      <c r="AC13">
        <f t="shared" si="0"/>
        <v>10.095875137590362</v>
      </c>
      <c r="AD13">
        <f t="shared" si="1"/>
        <v>334.41785438499505</v>
      </c>
      <c r="AE13">
        <f>'IDT-1'!C13</f>
        <v>0</v>
      </c>
      <c r="AF13" s="24"/>
      <c r="AG13">
        <f t="shared" si="2"/>
        <v>334.41785438499505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576.278845831588</v>
      </c>
      <c r="P14" s="36">
        <v>32.78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30.63</v>
      </c>
      <c r="U14" s="37">
        <f>SUMPRODUCT(LTA!J14:AN14,LTA!J$102:AN$102,LTA!J$104:AN$104)</f>
        <v>59.040000000000006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-426.88</v>
      </c>
      <c r="AC14">
        <f t="shared" si="0"/>
        <v>10.094951137590362</v>
      </c>
      <c r="AD14">
        <f t="shared" si="1"/>
        <v>334.30877838499504</v>
      </c>
      <c r="AE14">
        <f>'IDT-1'!C14</f>
        <v>0</v>
      </c>
      <c r="AF14" s="24"/>
      <c r="AG14">
        <f t="shared" si="2"/>
        <v>334.30877838499504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48.600000000000009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561.78986230059525</v>
      </c>
      <c r="P15" s="36">
        <v>32.78</v>
      </c>
      <c r="Q15" s="36">
        <v>9.6430304935554858</v>
      </c>
      <c r="R15" s="38">
        <v>0</v>
      </c>
      <c r="S15" s="38">
        <v>0</v>
      </c>
      <c r="T15" s="37">
        <f>SUMPRODUCT(LTA!J15:AN15,LTA!J$101:AN$101,LTA!J$104:AN$104)</f>
        <v>30.52</v>
      </c>
      <c r="U15" s="37">
        <f>SUMPRODUCT(LTA!J15:AN15,LTA!J$102:AN$102,LTA!J$104:AN$104)</f>
        <v>59.040000000000006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-426.88</v>
      </c>
      <c r="AC15">
        <f t="shared" si="0"/>
        <v>9.9723196759300237</v>
      </c>
      <c r="AD15">
        <f t="shared" si="1"/>
        <v>319.83242631566264</v>
      </c>
      <c r="AE15">
        <f>'IDT-1'!C15</f>
        <v>0</v>
      </c>
      <c r="AF15" s="24"/>
      <c r="AG15">
        <f t="shared" si="2"/>
        <v>319.83242631566264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48.600000000000009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561.78986230059525</v>
      </c>
      <c r="P16" s="36">
        <v>32.78</v>
      </c>
      <c r="Q16" s="36">
        <v>9.6430304935554858</v>
      </c>
      <c r="R16" s="38">
        <v>0</v>
      </c>
      <c r="S16" s="38">
        <v>0</v>
      </c>
      <c r="T16" s="37">
        <f>SUMPRODUCT(LTA!J16:AN16,LTA!J$101:AN$101,LTA!J$104:AN$104)</f>
        <v>30.51</v>
      </c>
      <c r="U16" s="37">
        <f>SUMPRODUCT(LTA!J16:AN16,LTA!J$102:AN$102,LTA!J$104:AN$104)</f>
        <v>59.040000000000006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-426.88</v>
      </c>
      <c r="AC16">
        <f t="shared" si="0"/>
        <v>9.9722356759300226</v>
      </c>
      <c r="AD16">
        <f t="shared" si="1"/>
        <v>319.82251031566261</v>
      </c>
      <c r="AE16">
        <f>'IDT-1'!C16</f>
        <v>0</v>
      </c>
      <c r="AF16" s="24"/>
      <c r="AG16">
        <f t="shared" si="2"/>
        <v>319.82251031566261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48.600000000000009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560.63467602292735</v>
      </c>
      <c r="P17" s="36">
        <v>32.78</v>
      </c>
      <c r="Q17" s="36">
        <v>9.6430304935554858</v>
      </c>
      <c r="R17" s="38">
        <v>0</v>
      </c>
      <c r="S17" s="38">
        <v>0</v>
      </c>
      <c r="T17" s="37">
        <f>SUMPRODUCT(LTA!J17:AN17,LTA!J$101:AN$101,LTA!J$104:AN$104)</f>
        <v>30.22</v>
      </c>
      <c r="U17" s="37">
        <f>SUMPRODUCT(LTA!J17:AN17,LTA!J$102:AN$102,LTA!J$104:AN$104)</f>
        <v>59.040000000000006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-426.88</v>
      </c>
      <c r="AC17">
        <f t="shared" si="0"/>
        <v>9.960096111197613</v>
      </c>
      <c r="AD17">
        <f t="shared" si="1"/>
        <v>318.38946360272718</v>
      </c>
      <c r="AE17">
        <f>'IDT-1'!C17</f>
        <v>0</v>
      </c>
      <c r="AF17" s="24"/>
      <c r="AG17">
        <f t="shared" si="2"/>
        <v>318.38946360272718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48.600000000000009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558.78424499089658</v>
      </c>
      <c r="P18" s="36">
        <v>32.78</v>
      </c>
      <c r="Q18" s="36">
        <v>9.6430304935554858</v>
      </c>
      <c r="R18" s="38">
        <v>0</v>
      </c>
      <c r="S18" s="38">
        <v>0</v>
      </c>
      <c r="T18" s="37">
        <f>SUMPRODUCT(LTA!J18:AN18,LTA!J$101:AN$101,LTA!J$104:AN$104)</f>
        <v>29.88</v>
      </c>
      <c r="U18" s="37">
        <f>SUMPRODUCT(LTA!J18:AN18,LTA!J$102:AN$102,LTA!J$104:AN$104)</f>
        <v>58.86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-426.88</v>
      </c>
      <c r="AC18">
        <f t="shared" si="0"/>
        <v>9.940184490528555</v>
      </c>
      <c r="AD18">
        <f t="shared" si="1"/>
        <v>316.03894419136549</v>
      </c>
      <c r="AE18">
        <f>'IDT-1'!C18</f>
        <v>0</v>
      </c>
      <c r="AF18" s="24"/>
      <c r="AG18">
        <f t="shared" si="2"/>
        <v>316.03894419136549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48.600000000000009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577.78378953210415</v>
      </c>
      <c r="P19" s="36">
        <v>32.779999999999994</v>
      </c>
      <c r="Q19" s="36">
        <v>9.6399999999999988</v>
      </c>
      <c r="R19" s="38">
        <v>0</v>
      </c>
      <c r="S19" s="38">
        <v>0</v>
      </c>
      <c r="T19" s="37">
        <f>SUMPRODUCT(LTA!J19:AN19,LTA!J$101:AN$101,LTA!J$104:AN$104)</f>
        <v>29.54</v>
      </c>
      <c r="U19" s="37">
        <f>SUMPRODUCT(LTA!J19:AN19,LTA!J$102:AN$102,LTA!J$104:AN$104)</f>
        <v>58.7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-426.88</v>
      </c>
      <c r="AC19">
        <f t="shared" si="0"/>
        <v>10.095555208528832</v>
      </c>
      <c r="AD19">
        <f t="shared" si="1"/>
        <v>334.38008752101734</v>
      </c>
      <c r="AE19">
        <f>'IDT-1'!C19</f>
        <v>0</v>
      </c>
      <c r="AF19" s="24"/>
      <c r="AG19">
        <f t="shared" si="2"/>
        <v>334.38008752101734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48.600000000000009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577.78378953210415</v>
      </c>
      <c r="P20" s="36">
        <v>38.562080725232036</v>
      </c>
      <c r="Q20" s="36">
        <v>9.6399999999999988</v>
      </c>
      <c r="R20" s="38">
        <v>0</v>
      </c>
      <c r="S20" s="38">
        <v>0</v>
      </c>
      <c r="T20" s="37">
        <f>SUMPRODUCT(LTA!J20:AN20,LTA!J$101:AN$101,LTA!J$104:AN$104)</f>
        <v>29.22</v>
      </c>
      <c r="U20" s="37">
        <f>SUMPRODUCT(LTA!J20:AN20,LTA!J$102:AN$102,LTA!J$104:AN$104)</f>
        <v>58.540000000000006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-426.88</v>
      </c>
      <c r="AC20">
        <f t="shared" si="0"/>
        <v>10.140092686620783</v>
      </c>
      <c r="AD20">
        <f t="shared" si="1"/>
        <v>339.63763076815741</v>
      </c>
      <c r="AE20">
        <f>'IDT-1'!C20</f>
        <v>0</v>
      </c>
      <c r="AF20" s="24"/>
      <c r="AG20">
        <f t="shared" si="2"/>
        <v>339.63763076815741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48.600000000000009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575.87199267791334</v>
      </c>
      <c r="P21" s="36">
        <v>48.202472302010662</v>
      </c>
      <c r="Q21" s="36">
        <v>9.6399999999999988</v>
      </c>
      <c r="R21" s="38">
        <v>0</v>
      </c>
      <c r="S21" s="38">
        <v>0</v>
      </c>
      <c r="T21" s="37">
        <f>SUMPRODUCT(LTA!J21:AN21,LTA!J$101:AN$101,LTA!J$104:AN$104)</f>
        <v>28.84</v>
      </c>
      <c r="U21" s="37">
        <f>SUMPRODUCT(LTA!J21:AN21,LTA!J$102:AN$102,LTA!J$104:AN$104)</f>
        <v>57.99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-426.88</v>
      </c>
      <c r="AC21">
        <f t="shared" si="0"/>
        <v>10.19720088229052</v>
      </c>
      <c r="AD21">
        <f t="shared" si="1"/>
        <v>346.3791172950755</v>
      </c>
      <c r="AE21">
        <f>'IDT-1'!C21</f>
        <v>0</v>
      </c>
      <c r="AF21" s="24"/>
      <c r="AG21">
        <f t="shared" si="2"/>
        <v>346.3791172950755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48.600000000000009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577.24206513417232</v>
      </c>
      <c r="P22" s="36">
        <v>68.143170777105624</v>
      </c>
      <c r="Q22" s="36">
        <v>9.6399999999999988</v>
      </c>
      <c r="R22" s="38">
        <v>0</v>
      </c>
      <c r="S22" s="38">
        <v>0</v>
      </c>
      <c r="T22" s="37">
        <f>SUMPRODUCT(LTA!J22:AN22,LTA!J$101:AN$101,LTA!J$104:AN$104)</f>
        <v>33.33</v>
      </c>
      <c r="U22" s="37">
        <f>SUMPRODUCT(LTA!J22:AN22,LTA!J$102:AN$102,LTA!J$104:AN$104)</f>
        <v>65.08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-426.88</v>
      </c>
      <c r="AC22">
        <f t="shared" si="0"/>
        <v>10.473483358113892</v>
      </c>
      <c r="AD22">
        <f t="shared" si="1"/>
        <v>378.99360575060621</v>
      </c>
      <c r="AE22">
        <f>'IDT-1'!C22</f>
        <v>0</v>
      </c>
      <c r="AF22" s="24"/>
      <c r="AG22">
        <f t="shared" si="2"/>
        <v>378.99360575060621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587.84126602961555</v>
      </c>
      <c r="P23" s="36">
        <v>68.143170777105624</v>
      </c>
      <c r="Q23" s="36">
        <v>9.6399999999999988</v>
      </c>
      <c r="R23" s="38">
        <v>0</v>
      </c>
      <c r="S23" s="38">
        <v>0</v>
      </c>
      <c r="T23" s="37">
        <f>SUMPRODUCT(LTA!J23:AN23,LTA!J$101:AN$101,LTA!J$104:AN$104)</f>
        <v>41.05</v>
      </c>
      <c r="U23" s="37">
        <f>SUMPRODUCT(LTA!J23:AN23,LTA!J$102:AN$102,LTA!J$104:AN$104)</f>
        <v>64.78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-426.88</v>
      </c>
      <c r="AC23">
        <f t="shared" si="0"/>
        <v>10.624844645635616</v>
      </c>
      <c r="AD23">
        <f t="shared" si="1"/>
        <v>396.86144535852753</v>
      </c>
      <c r="AE23">
        <f>'IDT-1'!C23</f>
        <v>0</v>
      </c>
      <c r="AF23" s="24"/>
      <c r="AG23">
        <f t="shared" si="2"/>
        <v>396.86144535852753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592.52802821048829</v>
      </c>
      <c r="P24" s="36">
        <v>68.143170777105624</v>
      </c>
      <c r="Q24" s="36">
        <v>22.09</v>
      </c>
      <c r="R24" s="38">
        <v>0</v>
      </c>
      <c r="S24" s="38">
        <v>0</v>
      </c>
      <c r="T24" s="37">
        <f>SUMPRODUCT(LTA!J24:AN24,LTA!J$101:AN$101,LTA!J$104:AN$104)</f>
        <v>40.39</v>
      </c>
      <c r="U24" s="37">
        <f>SUMPRODUCT(LTA!J24:AN24,LTA!J$102:AN$102,LTA!J$104:AN$104)</f>
        <v>83.61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-426.88</v>
      </c>
      <c r="AC24">
        <f t="shared" si="0"/>
        <v>10.921421447954948</v>
      </c>
      <c r="AD24">
        <f t="shared" si="1"/>
        <v>431.87163073708103</v>
      </c>
      <c r="AE24">
        <f>'IDT-1'!C24</f>
        <v>0</v>
      </c>
      <c r="AF24" s="24"/>
      <c r="AG24">
        <f t="shared" si="2"/>
        <v>431.87163073708103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601.93096533621087</v>
      </c>
      <c r="P25" s="36">
        <v>68.14</v>
      </c>
      <c r="Q25" s="36">
        <v>22.09</v>
      </c>
      <c r="R25" s="38">
        <v>0</v>
      </c>
      <c r="S25" s="38">
        <v>0</v>
      </c>
      <c r="T25" s="37">
        <f>SUMPRODUCT(LTA!J25:AN25,LTA!J$101:AN$101,LTA!J$104:AN$104)</f>
        <v>44.35</v>
      </c>
      <c r="U25" s="37">
        <f>SUMPRODUCT(LTA!J25:AN25,LTA!J$102:AN$102,LTA!J$104:AN$104)</f>
        <v>92.78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-426.88</v>
      </c>
      <c r="AC25">
        <f t="shared" si="0"/>
        <v>11.11067148528333</v>
      </c>
      <c r="AD25">
        <f t="shared" si="1"/>
        <v>454.21214704836962</v>
      </c>
      <c r="AE25">
        <f>'IDT-1'!C25</f>
        <v>0</v>
      </c>
      <c r="AF25" s="24"/>
      <c r="AG25">
        <f t="shared" si="2"/>
        <v>454.21214704836962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615.23229966237784</v>
      </c>
      <c r="P26" s="36">
        <v>68.14</v>
      </c>
      <c r="Q26" s="36">
        <v>22.09</v>
      </c>
      <c r="R26" s="38">
        <v>0</v>
      </c>
      <c r="S26" s="38">
        <v>0</v>
      </c>
      <c r="T26" s="37">
        <f>SUMPRODUCT(LTA!J26:AN26,LTA!J$101:AN$101,LTA!J$104:AN$104)</f>
        <v>50.46</v>
      </c>
      <c r="U26" s="37">
        <f>SUMPRODUCT(LTA!J26:AN26,LTA!J$102:AN$102,LTA!J$104:AN$104)</f>
        <v>116.54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-426.88</v>
      </c>
      <c r="AC26">
        <f t="shared" si="0"/>
        <v>11.473310693623132</v>
      </c>
      <c r="AD26">
        <f t="shared" si="1"/>
        <v>497.02084216619676</v>
      </c>
      <c r="AE26">
        <f>'IDT-1'!C26</f>
        <v>0</v>
      </c>
      <c r="AF26" s="24"/>
      <c r="AG26">
        <f t="shared" si="2"/>
        <v>497.02084216619676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638.32310556048731</v>
      </c>
      <c r="P27" s="36">
        <v>68.14</v>
      </c>
      <c r="Q27" s="36">
        <v>22.09</v>
      </c>
      <c r="R27" s="38">
        <v>0.04</v>
      </c>
      <c r="S27" s="38">
        <v>0</v>
      </c>
      <c r="T27" s="37">
        <f>SUMPRODUCT(LTA!J27:AN27,LTA!J$101:AN$101,LTA!J$104:AN$104)</f>
        <v>49.97</v>
      </c>
      <c r="U27" s="37">
        <f>SUMPRODUCT(LTA!J27:AN27,LTA!J$102:AN$102,LTA!J$104:AN$104)</f>
        <v>116.26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12.140410629766686</v>
      </c>
      <c r="AD27">
        <f t="shared" si="1"/>
        <v>529.33454812816262</v>
      </c>
      <c r="AE27">
        <f>'IDT-1'!C27</f>
        <v>0</v>
      </c>
      <c r="AF27" s="24"/>
      <c r="AG27">
        <f t="shared" si="2"/>
        <v>529.33454812816262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33.74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658.70740406469065</v>
      </c>
      <c r="P28" s="36">
        <v>68.14</v>
      </c>
      <c r="Q28" s="36">
        <v>22.09</v>
      </c>
      <c r="R28" s="38">
        <v>0.89000000000000012</v>
      </c>
      <c r="S28" s="38">
        <v>0</v>
      </c>
      <c r="T28" s="37">
        <f>SUMPRODUCT(LTA!J28:AN28,LTA!J$101:AN$101,LTA!J$104:AN$104)</f>
        <v>49.48</v>
      </c>
      <c r="U28" s="37">
        <f>SUMPRODUCT(LTA!J28:AN28,LTA!J$102:AN$102,LTA!J$104:AN$104)</f>
        <v>116.16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12.392426793102102</v>
      </c>
      <c r="AD28">
        <f t="shared" si="1"/>
        <v>559.08445617142434</v>
      </c>
      <c r="AE28">
        <f>'IDT-1'!C28</f>
        <v>20</v>
      </c>
      <c r="AF28" s="24"/>
      <c r="AG28">
        <f t="shared" si="2"/>
        <v>579.08445617142434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43.38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662.92048135011203</v>
      </c>
      <c r="P29" s="36">
        <v>68.14</v>
      </c>
      <c r="Q29" s="36">
        <v>22.09</v>
      </c>
      <c r="R29" s="38">
        <v>3.3173418734987989</v>
      </c>
      <c r="S29" s="38">
        <v>0</v>
      </c>
      <c r="T29" s="37">
        <f>SUMPRODUCT(LTA!J29:AN29,LTA!J$101:AN$101,LTA!J$104:AN$104)</f>
        <v>38.32</v>
      </c>
      <c r="U29" s="37">
        <f>SUMPRODUCT(LTA!J29:AN29,LTA!J$102:AN$102,LTA!J$104:AN$104)</f>
        <v>116.09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12.722085891285925</v>
      </c>
      <c r="AD29">
        <f t="shared" si="1"/>
        <v>577.91521623216079</v>
      </c>
      <c r="AE29">
        <f>'IDT-1'!C29</f>
        <v>19.533999999999999</v>
      </c>
      <c r="AF29" s="24"/>
      <c r="AG29">
        <f t="shared" si="2"/>
        <v>597.44921623216078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</v>
      </c>
      <c r="AM29" s="34">
        <f>RTM_PXI!I29</f>
        <v>0</v>
      </c>
      <c r="AN29" s="34">
        <f>RTM_PXI!O29</f>
        <v>0</v>
      </c>
      <c r="AO29" s="148">
        <f>GDAM_IEX!I29</f>
        <v>77.13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672.09012640519506</v>
      </c>
      <c r="P30" s="36">
        <v>68.14</v>
      </c>
      <c r="Q30" s="36">
        <v>22.09</v>
      </c>
      <c r="R30" s="38">
        <v>8.5473430702299584</v>
      </c>
      <c r="S30" s="38">
        <v>0</v>
      </c>
      <c r="T30" s="37">
        <f>SUMPRODUCT(LTA!J30:AN30,LTA!J$101:AN$101,LTA!J$104:AN$104)</f>
        <v>39.410000000000004</v>
      </c>
      <c r="U30" s="37">
        <f>SUMPRODUCT(LTA!J30:AN30,LTA!J$102:AN$102,LTA!J$104:AN$104)</f>
        <v>115.37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12.967614919801161</v>
      </c>
      <c r="AD30">
        <f t="shared" si="1"/>
        <v>606.89933345545978</v>
      </c>
      <c r="AE30">
        <f>'IDT-1'!C30</f>
        <v>19.638000000000002</v>
      </c>
      <c r="AF30" s="24"/>
      <c r="AG30">
        <f t="shared" si="2"/>
        <v>626.53733345545982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8">
        <f>GDAM_IEX!I30</f>
        <v>91.59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668.63190031407839</v>
      </c>
      <c r="P31" s="36">
        <v>68.14</v>
      </c>
      <c r="Q31" s="36">
        <v>22.09</v>
      </c>
      <c r="R31" s="38">
        <v>15.81</v>
      </c>
      <c r="S31" s="38">
        <v>0</v>
      </c>
      <c r="T31" s="37">
        <f>SUMPRODUCT(LTA!J31:AN31,LTA!J$101:AN$101,LTA!J$104:AN$104)</f>
        <v>43.449999999999996</v>
      </c>
      <c r="U31" s="37">
        <f>SUMPRODUCT(LTA!J31:AN31,LTA!J$102:AN$102,LTA!J$104:AN$104)</f>
        <v>115.31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13.239179716094741</v>
      </c>
      <c r="AD31">
        <f t="shared" si="1"/>
        <v>618.87219949781945</v>
      </c>
      <c r="AE31">
        <f>'IDT-1'!C31</f>
        <v>10.696999999999999</v>
      </c>
      <c r="AF31" s="24"/>
      <c r="AG31">
        <f t="shared" si="2"/>
        <v>629.56919949781945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8">
        <f>GDAM_IEX!I31</f>
        <v>106.05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659.64526827956013</v>
      </c>
      <c r="P32" s="36">
        <v>68.142611928856184</v>
      </c>
      <c r="Q32" s="36">
        <v>22.087460043693227</v>
      </c>
      <c r="R32" s="38">
        <v>26.3</v>
      </c>
      <c r="S32" s="38">
        <v>0</v>
      </c>
      <c r="T32" s="37">
        <f>SUMPRODUCT(LTA!J32:AN32,LTA!J$101:AN$101,LTA!J$104:AN$104)</f>
        <v>48.57</v>
      </c>
      <c r="U32" s="37">
        <f>SUMPRODUCT(LTA!J32:AN32,LTA!J$102:AN$102,LTA!J$104:AN$104)</f>
        <v>115.80000000000001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13.258444611574204</v>
      </c>
      <c r="AD32">
        <f t="shared" si="1"/>
        <v>621.14637454037131</v>
      </c>
      <c r="AE32">
        <f>'IDT-1'!C32</f>
        <v>20.948</v>
      </c>
      <c r="AF32" s="24"/>
      <c r="AG32">
        <f t="shared" si="2"/>
        <v>642.09437454037129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101.23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701.73185170809268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58.03</v>
      </c>
      <c r="U33" s="37">
        <f>SUMPRODUCT(LTA!J33:AN33,LTA!J$102:AN$102,LTA!J$104:AN$104)</f>
        <v>116.42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13.324780757876097</v>
      </c>
      <c r="AD33">
        <f t="shared" si="1"/>
        <v>669.1466218226019</v>
      </c>
      <c r="AE33">
        <f>'IDT-1'!C33</f>
        <v>17.238</v>
      </c>
      <c r="AF33" s="24"/>
      <c r="AG33">
        <f t="shared" si="2"/>
        <v>686.38462182260196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77.13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682.29152811082054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72.88</v>
      </c>
      <c r="U34" s="37">
        <f>SUMPRODUCT(LTA!J34:AN34,LTA!J$102:AN$102,LTA!J$104:AN$104)</f>
        <v>117.37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13.17460582828345</v>
      </c>
      <c r="AD34">
        <f t="shared" si="1"/>
        <v>641.37647315492222</v>
      </c>
      <c r="AE34">
        <f>'IDT-1'!C34</f>
        <v>39.173999999999999</v>
      </c>
      <c r="AF34" s="24"/>
      <c r="AG34">
        <f t="shared" si="2"/>
        <v>680.5504731549222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</v>
      </c>
      <c r="AM34" s="34">
        <f>RTM_PXI!I34</f>
        <v>0</v>
      </c>
      <c r="AN34" s="34">
        <f>RTM_PXI!O34</f>
        <v>0</v>
      </c>
      <c r="AO34" s="148">
        <f>GDAM_IEX!I34</f>
        <v>57.85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48.600000000000009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621.51999490803519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69.06</v>
      </c>
      <c r="U35" s="37">
        <f>SUMPRODUCT(LTA!J35:AN35,LTA!J$102:AN$102,LTA!J$104:AN$104)</f>
        <v>118.60000000000001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12.054907274511157</v>
      </c>
      <c r="AD35">
        <f t="shared" si="1"/>
        <v>619.66463850590912</v>
      </c>
      <c r="AE35">
        <f>'IDT-1'!C35</f>
        <v>26.151</v>
      </c>
      <c r="AF35" s="24"/>
      <c r="AG35">
        <f t="shared" si="2"/>
        <v>645.81563850590908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43.38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48.600000000000009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607.96806704662902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83.39</v>
      </c>
      <c r="U36" s="37">
        <f>SUMPRODUCT(LTA!J36:AN36,LTA!J$102:AN$102,LTA!J$104:AN$104)</f>
        <v>118.69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11.981223080475345</v>
      </c>
      <c r="AD36">
        <f t="shared" si="1"/>
        <v>610.9663948385388</v>
      </c>
      <c r="AE36">
        <f>'IDT-1'!C36</f>
        <v>27.292000000000002</v>
      </c>
      <c r="AF36" s="24"/>
      <c r="AG36">
        <f t="shared" si="2"/>
        <v>638.25839483853883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33.74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5.9724799999999991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47.602250059087694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601.12184049750385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93.63</v>
      </c>
      <c r="U37" s="37">
        <f>SUMPRODUCT(LTA!J37:AN37,LTA!J$102:AN$102,LTA!J$104:AN$104)</f>
        <v>118.27000000000001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11.959489369959028</v>
      </c>
      <c r="AD37">
        <f t="shared" si="1"/>
        <v>608.40078205901762</v>
      </c>
      <c r="AE37">
        <f>'IDT-1'!C37</f>
        <v>31.247</v>
      </c>
      <c r="AF37" s="24"/>
      <c r="AG37">
        <f t="shared" si="2"/>
        <v>639.64778205901757</v>
      </c>
      <c r="AI37" s="34">
        <f>PXIL!I37</f>
        <v>0</v>
      </c>
      <c r="AJ37" s="34">
        <f>PXIL!O37</f>
        <v>0</v>
      </c>
      <c r="AK37" s="34">
        <f>RTM_IEX!I37</f>
        <v>9.64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19.28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5.9724799999999991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47.602250059087694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610.40140362357329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107.27</v>
      </c>
      <c r="U38" s="37">
        <f>SUMPRODUCT(LTA!J38:AN38,LTA!J$102:AN$102,LTA!J$104:AN$104)</f>
        <v>116.93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12.302709700218013</v>
      </c>
      <c r="AD38">
        <f t="shared" si="1"/>
        <v>648.9171248548281</v>
      </c>
      <c r="AE38">
        <f>'IDT-1'!C38</f>
        <v>1.3779999999999999</v>
      </c>
      <c r="AF38" s="24"/>
      <c r="AG38">
        <f t="shared" si="2"/>
        <v>650.29512485482815</v>
      </c>
      <c r="AI38" s="34">
        <f>PXIL!I38</f>
        <v>0</v>
      </c>
      <c r="AJ38" s="34">
        <f>PXIL!O38</f>
        <v>0</v>
      </c>
      <c r="AK38" s="34">
        <f>RTM_IEX!I38</f>
        <v>19.28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28.92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5.9724799999999991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47.602250059087694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624.0765697788363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121.1</v>
      </c>
      <c r="U39" s="37">
        <f>SUMPRODUCT(LTA!J39:AN39,LTA!J$102:AN$102,LTA!J$104:AN$104)</f>
        <v>114.76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12.312512682129119</v>
      </c>
      <c r="AD39">
        <f t="shared" si="1"/>
        <v>650.07434352900123</v>
      </c>
      <c r="AE39">
        <f>'IDT-1'!C39</f>
        <v>0</v>
      </c>
      <c r="AF39" s="24"/>
      <c r="AG39">
        <f t="shared" si="2"/>
        <v>650.07434352900123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24.1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5.9724799999999991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47.602250059087694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645.85602715910602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133.62</v>
      </c>
      <c r="U40" s="37">
        <f>SUMPRODUCT(LTA!J40:AN40,LTA!J$102:AN$102,LTA!J$104:AN$104)</f>
        <v>112.14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12.659596124123386</v>
      </c>
      <c r="AD40">
        <f t="shared" si="1"/>
        <v>691.04671746727661</v>
      </c>
      <c r="AE40">
        <f>'IDT-1'!C40</f>
        <v>0</v>
      </c>
      <c r="AF40" s="24"/>
      <c r="AG40">
        <f t="shared" si="2"/>
        <v>691.04671746727661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33.74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5.9724799999999991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47.602250059087694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646.35435339941557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147.63</v>
      </c>
      <c r="U41" s="37">
        <f>SUMPRODUCT(LTA!J41:AN41,LTA!J$102:AN$102,LTA!J$104:AN$104)</f>
        <v>109.89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12.762566064541987</v>
      </c>
      <c r="AD41">
        <f t="shared" si="1"/>
        <v>703.20207376716758</v>
      </c>
      <c r="AE41">
        <f>'IDT-1'!C41</f>
        <v>0</v>
      </c>
      <c r="AF41" s="24"/>
      <c r="AG41">
        <f t="shared" si="2"/>
        <v>703.20207376716758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33.74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5.9724799999999991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47.602250059087694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659.65642835943572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158.75</v>
      </c>
      <c r="U42" s="37">
        <f>SUMPRODUCT(LTA!J42:AN42,LTA!J$102:AN$102,LTA!J$104:AN$104)</f>
        <v>108.48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12.753427494206154</v>
      </c>
      <c r="AD42">
        <f t="shared" si="1"/>
        <v>702.12328729752346</v>
      </c>
      <c r="AE42">
        <f>'IDT-1'!C42</f>
        <v>0</v>
      </c>
      <c r="AF42" s="24"/>
      <c r="AG42">
        <f t="shared" si="2"/>
        <v>702.12328729752346</v>
      </c>
      <c r="AI42" s="34">
        <f>PXIL!I42</f>
        <v>0</v>
      </c>
      <c r="AJ42" s="34">
        <f>PXIL!O42</f>
        <v>0</v>
      </c>
      <c r="AK42" s="34">
        <f>RTM_IEX!I42</f>
        <v>9.64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5.9724799999999991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48.600000000000009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647.65244435044451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167.06</v>
      </c>
      <c r="U43" s="37">
        <f>SUMPRODUCT(LTA!J43:AN43,LTA!J$102:AN$102,LTA!J$104:AN$104)</f>
        <v>108.32000000000001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12.648459128034292</v>
      </c>
      <c r="AD43">
        <f t="shared" si="1"/>
        <v>689.73202159561629</v>
      </c>
      <c r="AE43">
        <f>'IDT-1'!C43</f>
        <v>0</v>
      </c>
      <c r="AF43" s="24"/>
      <c r="AG43">
        <f t="shared" si="2"/>
        <v>689.73202159561629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5.9724799999999991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646.57110968885036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176.75</v>
      </c>
      <c r="U44" s="37">
        <f>SUMPRODUCT(LTA!J44:AN44,LTA!J$102:AN$102,LTA!J$104:AN$104)</f>
        <v>108.32000000000001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12.720771916876901</v>
      </c>
      <c r="AD44">
        <f t="shared" si="1"/>
        <v>698.26837414517968</v>
      </c>
      <c r="AE44">
        <f>'IDT-1'!C44</f>
        <v>0</v>
      </c>
      <c r="AF44" s="24"/>
      <c r="AG44">
        <f t="shared" si="2"/>
        <v>698.26837414517968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5.9724799999999991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48.600000000000009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642.98029026199936</v>
      </c>
      <c r="P45" s="36">
        <v>68.142611928856184</v>
      </c>
      <c r="Q45" s="36">
        <v>22.087460043693227</v>
      </c>
      <c r="R45" s="38">
        <v>26.3</v>
      </c>
      <c r="S45" s="38">
        <v>0</v>
      </c>
      <c r="T45" s="37">
        <f>SUMPRODUCT(LTA!J45:AN45,LTA!J$101:AN$101,LTA!J$104:AN$104)</f>
        <v>187.74</v>
      </c>
      <c r="U45" s="37">
        <f>SUMPRODUCT(LTA!J45:AN45,LTA!J$102:AN$102,LTA!J$104:AN$104)</f>
        <v>108.32000000000001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12.963187588699107</v>
      </c>
      <c r="AD45">
        <f t="shared" si="1"/>
        <v>684.70707271139713</v>
      </c>
      <c r="AE45">
        <f>'IDT-1'!C45</f>
        <v>0</v>
      </c>
      <c r="AF45" s="24"/>
      <c r="AG45">
        <f t="shared" si="2"/>
        <v>684.70707271139713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-21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5.9724799999999991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48.600000000000009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642.81557369063444</v>
      </c>
      <c r="P46" s="36">
        <v>68.142611928856184</v>
      </c>
      <c r="Q46" s="36">
        <v>22.087460043693227</v>
      </c>
      <c r="R46" s="38">
        <v>25.799999999999997</v>
      </c>
      <c r="S46" s="38">
        <v>0</v>
      </c>
      <c r="T46" s="37">
        <f>SUMPRODUCT(LTA!J46:AN46,LTA!J$101:AN$101,LTA!J$104:AN$104)</f>
        <v>197.12</v>
      </c>
      <c r="U46" s="37">
        <f>SUMPRODUCT(LTA!J46:AN46,LTA!J$102:AN$102,LTA!J$104:AN$104)</f>
        <v>108.32000000000001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13.087222915848974</v>
      </c>
      <c r="AD46">
        <f t="shared" si="1"/>
        <v>687.29832081288237</v>
      </c>
      <c r="AE46">
        <f>'IDT-1'!C46</f>
        <v>0</v>
      </c>
      <c r="AF46" s="24"/>
      <c r="AG46">
        <f t="shared" si="2"/>
        <v>687.29832081288237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5.9724799999999991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48.600000000000009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643.96222707561924</v>
      </c>
      <c r="P47" s="36">
        <v>68.142611928856184</v>
      </c>
      <c r="Q47" s="36">
        <v>22.087460043693227</v>
      </c>
      <c r="R47" s="38">
        <v>25.8</v>
      </c>
      <c r="S47" s="38">
        <v>0</v>
      </c>
      <c r="T47" s="37">
        <f>SUMPRODUCT(LTA!J47:AN47,LTA!J$101:AN$101,LTA!J$104:AN$104)</f>
        <v>189</v>
      </c>
      <c r="U47" s="37">
        <f>SUMPRODUCT(LTA!J47:AN47,LTA!J$102:AN$102,LTA!J$104:AN$104)</f>
        <v>108.32000000000001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13.857168690527299</v>
      </c>
      <c r="AD47">
        <f t="shared" si="1"/>
        <v>677.76502842318882</v>
      </c>
      <c r="AE47">
        <f>'IDT-1'!C47</f>
        <v>0</v>
      </c>
      <c r="AF47" s="24"/>
      <c r="AG47">
        <f t="shared" si="2"/>
        <v>677.76502842318882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-27</v>
      </c>
      <c r="AM47" s="34">
        <f>RTM_PXI!I47</f>
        <v>0</v>
      </c>
      <c r="AN47" s="34">
        <f>RTM_PXI!O47</f>
        <v>0</v>
      </c>
      <c r="AO47" s="148">
        <f>GDAM_IEX!I47</f>
        <v>48.21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5.9724799999999991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48.600000000000009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643.96222707561924</v>
      </c>
      <c r="P48" s="36">
        <v>68.142611928856184</v>
      </c>
      <c r="Q48" s="36">
        <v>22.087460043693227</v>
      </c>
      <c r="R48" s="38">
        <v>25.8</v>
      </c>
      <c r="S48" s="38">
        <v>0</v>
      </c>
      <c r="T48" s="37">
        <f>SUMPRODUCT(LTA!J48:AN48,LTA!J$101:AN$101,LTA!J$104:AN$104)</f>
        <v>194.77</v>
      </c>
      <c r="U48" s="37">
        <f>SUMPRODUCT(LTA!J48:AN48,LTA!J$102:AN$102,LTA!J$104:AN$104)</f>
        <v>108.32000000000001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13.956463636876633</v>
      </c>
      <c r="AD48">
        <f t="shared" si="1"/>
        <v>677.43573347683946</v>
      </c>
      <c r="AE48">
        <f>'IDT-1'!C48</f>
        <v>0</v>
      </c>
      <c r="AF48" s="24"/>
      <c r="AG48">
        <f t="shared" si="2"/>
        <v>677.43573347683946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-33</v>
      </c>
      <c r="AM48" s="34">
        <f>RTM_PXI!I48</f>
        <v>0</v>
      </c>
      <c r="AN48" s="34">
        <f>RTM_PXI!O48</f>
        <v>0</v>
      </c>
      <c r="AO48" s="148">
        <f>GDAM_IEX!I48</f>
        <v>48.21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5.9724799999999991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48.600000000000009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623.88186329149414</v>
      </c>
      <c r="P49" s="36">
        <v>68.142611928856184</v>
      </c>
      <c r="Q49" s="36">
        <v>22.087460043693227</v>
      </c>
      <c r="R49" s="38">
        <v>25.8</v>
      </c>
      <c r="S49" s="38">
        <v>0</v>
      </c>
      <c r="T49" s="37">
        <f>SUMPRODUCT(LTA!J49:AN49,LTA!J$101:AN$101,LTA!J$104:AN$104)</f>
        <v>201.51999999999998</v>
      </c>
      <c r="U49" s="37">
        <f>SUMPRODUCT(LTA!J49:AN49,LTA!J$102:AN$102,LTA!J$104:AN$104)</f>
        <v>108.32000000000001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13.969688158338872</v>
      </c>
      <c r="AD49">
        <f t="shared" si="1"/>
        <v>658.91214517125218</v>
      </c>
      <c r="AE49">
        <f>'IDT-1'!C49</f>
        <v>0</v>
      </c>
      <c r="AF49" s="24"/>
      <c r="AG49">
        <f t="shared" si="2"/>
        <v>658.91214517125218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-43</v>
      </c>
      <c r="AM49" s="34">
        <f>RTM_PXI!I49</f>
        <v>0</v>
      </c>
      <c r="AN49" s="34">
        <f>RTM_PXI!O49</f>
        <v>0</v>
      </c>
      <c r="AO49" s="148">
        <f>GDAM_IEX!I49</f>
        <v>53.03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5.9724799999999991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623.88186329149414</v>
      </c>
      <c r="P50" s="36">
        <v>68.142611928856184</v>
      </c>
      <c r="Q50" s="36">
        <v>22.087460043693227</v>
      </c>
      <c r="R50" s="38">
        <v>25.8</v>
      </c>
      <c r="S50" s="38">
        <v>0</v>
      </c>
      <c r="T50" s="37">
        <f>SUMPRODUCT(LTA!J50:AN50,LTA!J$101:AN$101,LTA!J$104:AN$104)</f>
        <v>203.97</v>
      </c>
      <c r="U50" s="37">
        <f>SUMPRODUCT(LTA!J50:AN50,LTA!J$102:AN$102,LTA!J$104:AN$104)</f>
        <v>108.32000000000001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13.905556581089984</v>
      </c>
      <c r="AD50">
        <f t="shared" si="1"/>
        <v>671.4262767485011</v>
      </c>
      <c r="AE50">
        <f>'IDT-1'!C50</f>
        <v>0</v>
      </c>
      <c r="AF50" s="24"/>
      <c r="AG50">
        <f t="shared" si="2"/>
        <v>671.4262767485011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-33</v>
      </c>
      <c r="AM50" s="34">
        <f>RTM_PXI!I50</f>
        <v>0</v>
      </c>
      <c r="AN50" s="34">
        <f>RTM_PXI!O50</f>
        <v>0</v>
      </c>
      <c r="AO50" s="148">
        <f>GDAM_IEX!I50</f>
        <v>53.03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5.9724799999999991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582.23388441227598</v>
      </c>
      <c r="P51" s="36">
        <v>68.142611928856184</v>
      </c>
      <c r="Q51" s="36">
        <v>22.087460043693227</v>
      </c>
      <c r="R51" s="38">
        <v>25.8</v>
      </c>
      <c r="S51" s="38">
        <v>0</v>
      </c>
      <c r="T51" s="37">
        <f>SUMPRODUCT(LTA!J51:AN51,LTA!J$101:AN$101,LTA!J$104:AN$104)</f>
        <v>207.9</v>
      </c>
      <c r="U51" s="37">
        <f>SUMPRODUCT(LTA!J51:AN51,LTA!J$102:AN$102,LTA!J$104:AN$104)</f>
        <v>108.32000000000001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13.246999691592077</v>
      </c>
      <c r="AD51">
        <f t="shared" si="1"/>
        <v>659.96475214078839</v>
      </c>
      <c r="AE51">
        <f>'IDT-1'!C51</f>
        <v>0</v>
      </c>
      <c r="AF51" s="24"/>
      <c r="AG51">
        <f t="shared" si="2"/>
        <v>659.96475214078839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48.21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5.9724799999999991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581.17653611104197</v>
      </c>
      <c r="P52" s="36">
        <v>68.142611928856184</v>
      </c>
      <c r="Q52" s="36">
        <v>22.087460043693227</v>
      </c>
      <c r="R52" s="38">
        <v>25.8</v>
      </c>
      <c r="S52" s="38">
        <v>0</v>
      </c>
      <c r="T52" s="37">
        <f>SUMPRODUCT(LTA!J52:AN52,LTA!J$101:AN$101,LTA!J$104:AN$104)</f>
        <v>209.35</v>
      </c>
      <c r="U52" s="37">
        <f>SUMPRODUCT(LTA!J52:AN52,LTA!J$102:AN$102,LTA!J$104:AN$104)</f>
        <v>108.32000000000001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13.301124912211042</v>
      </c>
      <c r="AD52">
        <f t="shared" si="1"/>
        <v>654.30327861893545</v>
      </c>
      <c r="AE52">
        <f>'IDT-1'!C52</f>
        <v>0</v>
      </c>
      <c r="AF52" s="24"/>
      <c r="AG52">
        <f t="shared" si="2"/>
        <v>654.30327861893545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</v>
      </c>
      <c r="AM52" s="34">
        <f>RTM_PXI!I52</f>
        <v>0</v>
      </c>
      <c r="AN52" s="34">
        <f>RTM_PXI!O52</f>
        <v>0</v>
      </c>
      <c r="AO52" s="148">
        <f>GDAM_IEX!I52</f>
        <v>48.21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5.9724799999999991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581.17653611104197</v>
      </c>
      <c r="P53" s="36">
        <v>68.142611928856184</v>
      </c>
      <c r="Q53" s="36">
        <v>22.087460043693227</v>
      </c>
      <c r="R53" s="38">
        <v>25.8</v>
      </c>
      <c r="S53" s="38">
        <v>0</v>
      </c>
      <c r="T53" s="37">
        <f>SUMPRODUCT(LTA!J53:AN53,LTA!J$101:AN$101,LTA!J$104:AN$104)</f>
        <v>216.95</v>
      </c>
      <c r="U53" s="37">
        <f>SUMPRODUCT(LTA!J53:AN53,LTA!J$102:AN$102,LTA!J$104:AN$104)</f>
        <v>108.32000000000001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13.354541965861708</v>
      </c>
      <c r="AD53">
        <f t="shared" si="1"/>
        <v>672.6598615652847</v>
      </c>
      <c r="AE53">
        <f>'IDT-1'!C53</f>
        <v>0</v>
      </c>
      <c r="AF53" s="24"/>
      <c r="AG53">
        <f t="shared" si="2"/>
        <v>672.6598615652847</v>
      </c>
      <c r="AI53" s="34">
        <f>PXIL!I53</f>
        <v>0</v>
      </c>
      <c r="AJ53" s="34">
        <f>PXIL!O53</f>
        <v>0</v>
      </c>
      <c r="AK53" s="34">
        <f>RTM_IEX!I53</f>
        <v>9.64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43.38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5.9724799999999991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48.600000000000009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581.40046501803431</v>
      </c>
      <c r="P54" s="36">
        <v>68.142611928856184</v>
      </c>
      <c r="Q54" s="36">
        <v>22.087460043693227</v>
      </c>
      <c r="R54" s="38">
        <v>25.8</v>
      </c>
      <c r="S54" s="38">
        <v>0</v>
      </c>
      <c r="T54" s="37">
        <f>SUMPRODUCT(LTA!J54:AN54,LTA!J$101:AN$101,LTA!J$104:AN$104)</f>
        <v>214.72</v>
      </c>
      <c r="U54" s="37">
        <f>SUMPRODUCT(LTA!J54:AN54,LTA!J$102:AN$102,LTA!J$104:AN$104)</f>
        <v>108.32000000000001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13.278404630671583</v>
      </c>
      <c r="AD54">
        <f t="shared" si="1"/>
        <v>663.67203042545952</v>
      </c>
      <c r="AE54">
        <f>'IDT-1'!C54</f>
        <v>0</v>
      </c>
      <c r="AF54" s="24"/>
      <c r="AG54">
        <f t="shared" si="2"/>
        <v>663.67203042545952</v>
      </c>
      <c r="AI54" s="34">
        <f>PXIL!I54</f>
        <v>0</v>
      </c>
      <c r="AJ54" s="34">
        <f>PXIL!O54</f>
        <v>0</v>
      </c>
      <c r="AK54" s="34">
        <f>RTM_IEX!I54</f>
        <v>9.64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33.74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5.9724799999999991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48.600000000000009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590.33568942614431</v>
      </c>
      <c r="P55" s="36">
        <v>68.142611928856184</v>
      </c>
      <c r="Q55" s="36">
        <v>22.087460043693227</v>
      </c>
      <c r="R55" s="38">
        <v>25.8</v>
      </c>
      <c r="S55" s="38">
        <v>0</v>
      </c>
      <c r="T55" s="37">
        <f>SUMPRODUCT(LTA!J55:AN55,LTA!J$101:AN$101,LTA!J$104:AN$104)</f>
        <v>214.53</v>
      </c>
      <c r="U55" s="37">
        <f>SUMPRODUCT(LTA!J55:AN55,LTA!J$102:AN$102,LTA!J$104:AN$104)</f>
        <v>108.32000000000001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13.108936515699707</v>
      </c>
      <c r="AD55">
        <f t="shared" si="1"/>
        <v>643.66672294854152</v>
      </c>
      <c r="AE55">
        <f>'IDT-1'!C55</f>
        <v>0</v>
      </c>
      <c r="AF55" s="24"/>
      <c r="AG55">
        <f t="shared" si="2"/>
        <v>643.66672294854152</v>
      </c>
      <c r="AI55" s="34">
        <f>PXIL!I55</f>
        <v>0</v>
      </c>
      <c r="AJ55" s="34">
        <f>PXIL!O55</f>
        <v>0</v>
      </c>
      <c r="AK55" s="34">
        <f>RTM_IEX!I55</f>
        <v>14.46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5.9724799999999991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48.600000000000009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580.87509021191772</v>
      </c>
      <c r="P56" s="36">
        <v>68.142611928856184</v>
      </c>
      <c r="Q56" s="36">
        <v>22.087460043693227</v>
      </c>
      <c r="R56" s="38">
        <v>25.8</v>
      </c>
      <c r="S56" s="38">
        <v>0</v>
      </c>
      <c r="T56" s="37">
        <f>SUMPRODUCT(LTA!J56:AN56,LTA!J$101:AN$101,LTA!J$104:AN$104)</f>
        <v>211.52999999999997</v>
      </c>
      <c r="U56" s="37">
        <f>SUMPRODUCT(LTA!J56:AN56,LTA!J$102:AN$102,LTA!J$104:AN$104)</f>
        <v>108.64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13.00209015788425</v>
      </c>
      <c r="AD56">
        <f t="shared" si="1"/>
        <v>631.05376480451707</v>
      </c>
      <c r="AE56">
        <f>'IDT-1'!C56</f>
        <v>0</v>
      </c>
      <c r="AF56" s="24"/>
      <c r="AG56">
        <f t="shared" si="2"/>
        <v>631.05376480451707</v>
      </c>
      <c r="AI56" s="34">
        <f>PXIL!I56</f>
        <v>0</v>
      </c>
      <c r="AJ56" s="34">
        <f>PXIL!O56</f>
        <v>0</v>
      </c>
      <c r="AK56" s="34">
        <f>RTM_IEX!I56</f>
        <v>14.46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5.9724799999999991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48.600000000000009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589.32381521397133</v>
      </c>
      <c r="P57" s="36">
        <v>68.142611928856184</v>
      </c>
      <c r="Q57" s="36">
        <v>22.087460043693227</v>
      </c>
      <c r="R57" s="38">
        <v>25.8</v>
      </c>
      <c r="S57" s="38">
        <v>0</v>
      </c>
      <c r="T57" s="37">
        <f>SUMPRODUCT(LTA!J57:AN57,LTA!J$101:AN$101,LTA!J$104:AN$104)</f>
        <v>204.01</v>
      </c>
      <c r="U57" s="37">
        <f>SUMPRODUCT(LTA!J57:AN57,LTA!J$102:AN$102,LTA!J$104:AN$104)</f>
        <v>108.98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13.0127474479015</v>
      </c>
      <c r="AD57">
        <f t="shared" si="1"/>
        <v>632.31183251655341</v>
      </c>
      <c r="AE57">
        <f>'IDT-1'!C57</f>
        <v>0</v>
      </c>
      <c r="AF57" s="24"/>
      <c r="AG57">
        <f t="shared" si="2"/>
        <v>632.31183251655341</v>
      </c>
      <c r="AI57" s="34">
        <f>PXIL!I57</f>
        <v>0</v>
      </c>
      <c r="AJ57" s="34">
        <f>PXIL!O57</f>
        <v>0</v>
      </c>
      <c r="AK57" s="34">
        <f>RTM_IEX!I57</f>
        <v>14.46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5.9724799999999991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48.600000000000009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592.51831501023059</v>
      </c>
      <c r="P58" s="36">
        <v>68.142611928856184</v>
      </c>
      <c r="Q58" s="36">
        <v>22.087460043693227</v>
      </c>
      <c r="R58" s="38">
        <v>25.8</v>
      </c>
      <c r="S58" s="38">
        <v>0</v>
      </c>
      <c r="T58" s="37">
        <f>SUMPRODUCT(LTA!J58:AN58,LTA!J$101:AN$101,LTA!J$104:AN$104)</f>
        <v>196.57999999999998</v>
      </c>
      <c r="U58" s="37">
        <f>SUMPRODUCT(LTA!J58:AN58,LTA!J$102:AN$102,LTA!J$104:AN$104)</f>
        <v>109.64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12.98271324619008</v>
      </c>
      <c r="AD58">
        <f t="shared" si="1"/>
        <v>628.76636651452418</v>
      </c>
      <c r="AE58">
        <f>'IDT-1'!C58</f>
        <v>0</v>
      </c>
      <c r="AF58" s="24"/>
      <c r="AG58">
        <f t="shared" si="2"/>
        <v>628.76636651452418</v>
      </c>
      <c r="AI58" s="34">
        <f>PXIL!I58</f>
        <v>0</v>
      </c>
      <c r="AJ58" s="34">
        <f>PXIL!O58</f>
        <v>0</v>
      </c>
      <c r="AK58" s="34">
        <f>RTM_IEX!I58</f>
        <v>14.46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5.9724799999999991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48.600000000000009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617.71077045411948</v>
      </c>
      <c r="P59" s="36">
        <v>68.142611928856184</v>
      </c>
      <c r="Q59" s="36">
        <v>22.087460043693227</v>
      </c>
      <c r="R59" s="38">
        <v>25.8</v>
      </c>
      <c r="S59" s="38">
        <v>0</v>
      </c>
      <c r="T59" s="37">
        <f>SUMPRODUCT(LTA!J59:AN59,LTA!J$101:AN$101,LTA!J$104:AN$104)</f>
        <v>184.10999999999999</v>
      </c>
      <c r="U59" s="37">
        <f>SUMPRODUCT(LTA!J59:AN59,LTA!J$102:AN$102,LTA!J$104:AN$104)</f>
        <v>108.32000000000001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12.957029871918746</v>
      </c>
      <c r="AD59">
        <f t="shared" si="1"/>
        <v>625.73450533268431</v>
      </c>
      <c r="AE59">
        <f>'IDT-1'!C59</f>
        <v>0</v>
      </c>
      <c r="AF59" s="24"/>
      <c r="AG59">
        <f t="shared" si="2"/>
        <v>625.73450533268431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5.9724799999999991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48.600000000000009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617.71098269905178</v>
      </c>
      <c r="P60" s="36">
        <v>68.142611928856184</v>
      </c>
      <c r="Q60" s="36">
        <v>22.087460043693227</v>
      </c>
      <c r="R60" s="38">
        <v>25.8</v>
      </c>
      <c r="S60" s="38">
        <v>0</v>
      </c>
      <c r="T60" s="37">
        <f>SUMPRODUCT(LTA!J60:AN60,LTA!J$101:AN$101,LTA!J$104:AN$104)</f>
        <v>175.7</v>
      </c>
      <c r="U60" s="37">
        <f>SUMPRODUCT(LTA!J60:AN60,LTA!J$102:AN$102,LTA!J$104:AN$104)</f>
        <v>108.32000000000001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12.886387654776176</v>
      </c>
      <c r="AD60">
        <f t="shared" si="1"/>
        <v>617.39535979475909</v>
      </c>
      <c r="AE60">
        <f>'IDT-1'!C60</f>
        <v>0</v>
      </c>
      <c r="AF60" s="24"/>
      <c r="AG60">
        <f t="shared" si="2"/>
        <v>617.39535979475909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5.9724799999999991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48.600000000000009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617.71098269905178</v>
      </c>
      <c r="P61" s="36">
        <v>68.142611928856184</v>
      </c>
      <c r="Q61" s="36">
        <v>22.087460043693227</v>
      </c>
      <c r="R61" s="38">
        <v>25.8</v>
      </c>
      <c r="S61" s="38">
        <v>0</v>
      </c>
      <c r="T61" s="37">
        <f>SUMPRODUCT(LTA!J61:AN61,LTA!J$101:AN$101,LTA!J$104:AN$104)</f>
        <v>164.14</v>
      </c>
      <c r="U61" s="37">
        <f>SUMPRODUCT(LTA!J61:AN61,LTA!J$102:AN$102,LTA!J$104:AN$104)</f>
        <v>108.32000000000001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12.870259654776177</v>
      </c>
      <c r="AD61">
        <f t="shared" si="1"/>
        <v>615.49148779475911</v>
      </c>
      <c r="AE61">
        <f>'IDT-1'!C61</f>
        <v>0</v>
      </c>
      <c r="AF61" s="24"/>
      <c r="AG61">
        <f t="shared" si="2"/>
        <v>615.49148779475911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9.64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5.9724799999999991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48.600000000000009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617.70863052810637</v>
      </c>
      <c r="P62" s="36">
        <v>68.142611928856184</v>
      </c>
      <c r="Q62" s="36">
        <v>22.087460043693227</v>
      </c>
      <c r="R62" s="38">
        <v>25.799999999999997</v>
      </c>
      <c r="S62" s="38">
        <v>0</v>
      </c>
      <c r="T62" s="37">
        <f>SUMPRODUCT(LTA!J62:AN62,LTA!J$101:AN$101,LTA!J$104:AN$104)</f>
        <v>149.25</v>
      </c>
      <c r="U62" s="37">
        <f>SUMPRODUCT(LTA!J62:AN62,LTA!J$102:AN$102,LTA!J$104:AN$104)</f>
        <v>108.32000000000001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12.826139896540234</v>
      </c>
      <c r="AD62">
        <f t="shared" si="1"/>
        <v>610.28325538204956</v>
      </c>
      <c r="AE62">
        <f>'IDT-1'!C62</f>
        <v>0</v>
      </c>
      <c r="AF62" s="24"/>
      <c r="AG62">
        <f t="shared" si="2"/>
        <v>610.28325538204956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19.28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5.9724799999999991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48.600000000000009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617.70987986192779</v>
      </c>
      <c r="P63" s="36">
        <v>68.142611928856184</v>
      </c>
      <c r="Q63" s="36">
        <v>22.087460043693227</v>
      </c>
      <c r="R63" s="38">
        <v>25.799999999999997</v>
      </c>
      <c r="S63" s="38">
        <v>0</v>
      </c>
      <c r="T63" s="37">
        <f>SUMPRODUCT(LTA!J63:AN63,LTA!J$101:AN$101,LTA!J$104:AN$104)</f>
        <v>137.07</v>
      </c>
      <c r="U63" s="37">
        <f>SUMPRODUCT(LTA!J63:AN63,LTA!J$102:AN$102,LTA!J$104:AN$104)</f>
        <v>108.32000000000001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12.804814390944333</v>
      </c>
      <c r="AD63">
        <f t="shared" si="1"/>
        <v>607.7658302214669</v>
      </c>
      <c r="AE63">
        <f>'IDT-1'!C63</f>
        <v>0</v>
      </c>
      <c r="AF63" s="24"/>
      <c r="AG63">
        <f t="shared" si="2"/>
        <v>607.7658302214669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28.92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5.9724799999999991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48.600000000000009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617.71060981276639</v>
      </c>
      <c r="P64" s="36">
        <v>68.142611928856184</v>
      </c>
      <c r="Q64" s="36">
        <v>22.087460043693227</v>
      </c>
      <c r="R64" s="38">
        <v>25.799999999999997</v>
      </c>
      <c r="S64" s="38">
        <v>0</v>
      </c>
      <c r="T64" s="37">
        <f>SUMPRODUCT(LTA!J64:AN64,LTA!J$101:AN$101,LTA!J$104:AN$104)</f>
        <v>126.32</v>
      </c>
      <c r="U64" s="37">
        <f>SUMPRODUCT(LTA!J64:AN64,LTA!J$102:AN$102,LTA!J$104:AN$104)</f>
        <v>108.32000000000001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12.714520522531377</v>
      </c>
      <c r="AD64">
        <f t="shared" si="1"/>
        <v>597.10685404071842</v>
      </c>
      <c r="AE64">
        <f>'IDT-1'!C64</f>
        <v>0</v>
      </c>
      <c r="AF64" s="24"/>
      <c r="AG64">
        <f t="shared" si="2"/>
        <v>597.10685404071842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28.92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5.9724799999999991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47.602250059087694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658.34906360000161</v>
      </c>
      <c r="P65" s="36">
        <v>68.142611928856184</v>
      </c>
      <c r="Q65" s="36">
        <v>22.087460043693227</v>
      </c>
      <c r="R65" s="38">
        <v>26.3</v>
      </c>
      <c r="S65" s="38">
        <v>0</v>
      </c>
      <c r="T65" s="37">
        <f>SUMPRODUCT(LTA!J65:AN65,LTA!J$101:AN$101,LTA!J$104:AN$104)</f>
        <v>111.42000000000002</v>
      </c>
      <c r="U65" s="37">
        <f>SUMPRODUCT(LTA!J65:AN65,LTA!J$102:AN$102,LTA!J$104:AN$104)</f>
        <v>108.32000000000001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12.886054434840492</v>
      </c>
      <c r="AD65">
        <f t="shared" si="1"/>
        <v>617.35602397473235</v>
      </c>
      <c r="AE65">
        <f>'IDT-1'!C65</f>
        <v>0</v>
      </c>
      <c r="AF65" s="24"/>
      <c r="AG65">
        <f t="shared" si="2"/>
        <v>617.35602397473235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24.1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5.9724799999999991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660.11235891941044</v>
      </c>
      <c r="P66" s="36">
        <v>68.142611928856184</v>
      </c>
      <c r="Q66" s="36">
        <v>22.087460043693227</v>
      </c>
      <c r="R66" s="38">
        <v>26.3</v>
      </c>
      <c r="S66" s="38">
        <v>0</v>
      </c>
      <c r="T66" s="37">
        <f>SUMPRODUCT(LTA!J66:AN66,LTA!J$101:AN$101,LTA!J$104:AN$104)</f>
        <v>95.18</v>
      </c>
      <c r="U66" s="37">
        <f>SUMPRODUCT(LTA!J66:AN66,LTA!J$102:AN$102,LTA!J$104:AN$104)</f>
        <v>108.32000000000001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12.945031215027187</v>
      </c>
      <c r="AD66">
        <f t="shared" si="1"/>
        <v>624.31809245486681</v>
      </c>
      <c r="AE66">
        <f>'IDT-1'!C66</f>
        <v>0</v>
      </c>
      <c r="AF66" s="24"/>
      <c r="AG66">
        <f t="shared" si="2"/>
        <v>624.31809245486681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48.2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5.9724799999999991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635.88401666734467</v>
      </c>
      <c r="P67" s="36">
        <v>68.142611928856184</v>
      </c>
      <c r="Q67" s="36">
        <v>22.087460043693227</v>
      </c>
      <c r="R67" s="38">
        <v>25.28</v>
      </c>
      <c r="S67" s="38">
        <v>0</v>
      </c>
      <c r="T67" s="37">
        <f>SUMPRODUCT(LTA!J67:AN67,LTA!J$101:AN$101,LTA!J$104:AN$104)</f>
        <v>81.460000000000008</v>
      </c>
      <c r="U67" s="37">
        <f>SUMPRODUCT(LTA!J67:AN67,LTA!J$102:AN$102,LTA!J$104:AN$104)</f>
        <v>108.32000000000001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22.85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12.779565140109836</v>
      </c>
      <c r="AD67">
        <f t="shared" si="1"/>
        <v>604.78521627771852</v>
      </c>
      <c r="AE67">
        <f>'IDT-1'!C67</f>
        <v>0</v>
      </c>
      <c r="AF67" s="24"/>
      <c r="AG67">
        <f t="shared" si="2"/>
        <v>604.78521627771852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44.62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5.9724799999999991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636.38289257186352</v>
      </c>
      <c r="P68" s="36">
        <v>68.142611928856184</v>
      </c>
      <c r="Q68" s="36">
        <v>22.087460043693227</v>
      </c>
      <c r="R68" s="38">
        <v>17.489999999999998</v>
      </c>
      <c r="S68" s="38">
        <v>0</v>
      </c>
      <c r="T68" s="37">
        <f>SUMPRODUCT(LTA!J68:AN68,LTA!J$101:AN$101,LTA!J$104:AN$104)</f>
        <v>68.960000000000008</v>
      </c>
      <c r="U68" s="37">
        <f>SUMPRODUCT(LTA!J68:AN68,LTA!J$102:AN$102,LTA!J$104:AN$104)</f>
        <v>108.32000000000001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38.18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12.736860779338665</v>
      </c>
      <c r="AD68">
        <f t="shared" ref="AD68:AD98" si="4">SUM(B68:AB68,AI68:AR68)-AC68</f>
        <v>599.74406816573105</v>
      </c>
      <c r="AE68">
        <f>'IDT-1'!C68</f>
        <v>0</v>
      </c>
      <c r="AF68" s="24"/>
      <c r="AG68">
        <f t="shared" ref="AG68:AG98" si="5">SUM(AD68:AF68)</f>
        <v>599.74406816573105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43.7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5.9724799999999991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628.81200845355465</v>
      </c>
      <c r="P69" s="36">
        <v>68.142611928856184</v>
      </c>
      <c r="Q69" s="36">
        <v>22.087460043693227</v>
      </c>
      <c r="R69" s="38">
        <v>9.870000000000001</v>
      </c>
      <c r="S69" s="38">
        <v>0</v>
      </c>
      <c r="T69" s="37">
        <f>SUMPRODUCT(LTA!J69:AN69,LTA!J$101:AN$101,LTA!J$104:AN$104)</f>
        <v>58.94</v>
      </c>
      <c r="U69" s="37">
        <f>SUMPRODUCT(LTA!J69:AN69,LTA!J$102:AN$102,LTA!J$104:AN$104)</f>
        <v>108.32000000000001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88.02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13.471507661740436</v>
      </c>
      <c r="AD69">
        <f t="shared" si="4"/>
        <v>606.12853716502048</v>
      </c>
      <c r="AE69">
        <f>'IDT-1'!C69</f>
        <v>0</v>
      </c>
      <c r="AF69" s="24"/>
      <c r="AG69">
        <f t="shared" si="5"/>
        <v>606.12853716502048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-40</v>
      </c>
      <c r="AM69" s="34">
        <f>RTM_PXI!I69</f>
        <v>0</v>
      </c>
      <c r="AN69" s="34">
        <f>RTM_PXI!O69</f>
        <v>0</v>
      </c>
      <c r="AO69" s="148">
        <f>GDAM_IEX!I69</f>
        <v>66.19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5.9724799999999991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650.81132663516939</v>
      </c>
      <c r="P70" s="36">
        <v>68.142611928856184</v>
      </c>
      <c r="Q70" s="36">
        <v>22.087460043693227</v>
      </c>
      <c r="R70" s="38">
        <v>4.7673426183844017</v>
      </c>
      <c r="S70" s="38">
        <v>0</v>
      </c>
      <c r="T70" s="37">
        <f>SUMPRODUCT(LTA!J70:AN70,LTA!J$101:AN$101,LTA!J$104:AN$104)</f>
        <v>53.58</v>
      </c>
      <c r="U70" s="37">
        <f>SUMPRODUCT(LTA!J70:AN70,LTA!J$102:AN$102,LTA!J$104:AN$104)</f>
        <v>109.10000000000001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133.43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14.266155394630657</v>
      </c>
      <c r="AD70">
        <f t="shared" si="4"/>
        <v>613.57055023212956</v>
      </c>
      <c r="AE70">
        <f>'IDT-1'!C70</f>
        <v>0</v>
      </c>
      <c r="AF70" s="24"/>
      <c r="AG70">
        <f t="shared" si="5"/>
        <v>613.57055023212956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-83</v>
      </c>
      <c r="AM70" s="34">
        <f>RTM_PXI!I70</f>
        <v>0</v>
      </c>
      <c r="AN70" s="34">
        <f>RTM_PXI!O70</f>
        <v>0</v>
      </c>
      <c r="AO70" s="148">
        <f>GDAM_IEX!I70</f>
        <v>49.7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5.9724799999999991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655.99423458106992</v>
      </c>
      <c r="P71" s="36">
        <v>68.142611928856184</v>
      </c>
      <c r="Q71" s="36">
        <v>22.087460043693227</v>
      </c>
      <c r="R71" s="38">
        <v>1.4500000000000002</v>
      </c>
      <c r="S71" s="38">
        <v>0</v>
      </c>
      <c r="T71" s="37">
        <f>SUMPRODUCT(LTA!J71:AN71,LTA!J$101:AN$101,LTA!J$104:AN$104)</f>
        <v>48.18</v>
      </c>
      <c r="U71" s="37">
        <f>SUMPRODUCT(LTA!J71:AN71,LTA!J$102:AN$102,LTA!J$104:AN$104)</f>
        <v>109.9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80.14</v>
      </c>
      <c r="Z71" s="34">
        <f>IEX!O71</f>
        <v>0</v>
      </c>
      <c r="AA71" s="75">
        <f>STOA!I71</f>
        <v>0</v>
      </c>
      <c r="AB71" s="75">
        <f>-STOA!O71</f>
        <v>-450</v>
      </c>
      <c r="AC71">
        <f t="shared" si="3"/>
        <v>13.438356052216001</v>
      </c>
      <c r="AD71">
        <f t="shared" si="4"/>
        <v>682.55391490206011</v>
      </c>
      <c r="AE71">
        <f>'IDT-1'!C71</f>
        <v>0</v>
      </c>
      <c r="AF71" s="24"/>
      <c r="AG71">
        <f t="shared" si="5"/>
        <v>682.55391490206011</v>
      </c>
      <c r="AI71" s="34">
        <f>PXIL!I71</f>
        <v>0</v>
      </c>
      <c r="AJ71" s="34">
        <f>PXIL!O71</f>
        <v>0</v>
      </c>
      <c r="AK71" s="34">
        <f>RTM_IEX!I71</f>
        <v>69.58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22.16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5.9724799999999991</v>
      </c>
      <c r="E72">
        <f>GT_NG!Q72</f>
        <v>12.918149466192169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686.32642505990248</v>
      </c>
      <c r="P72" s="36">
        <v>68.142611928856184</v>
      </c>
      <c r="Q72" s="36">
        <v>22.087460043693227</v>
      </c>
      <c r="R72" s="38">
        <v>0.56999999999999984</v>
      </c>
      <c r="S72" s="38">
        <v>0</v>
      </c>
      <c r="T72" s="37">
        <f>SUMPRODUCT(LTA!J72:AN72,LTA!J$101:AN$101,LTA!J$104:AN$104)</f>
        <v>47.29</v>
      </c>
      <c r="U72" s="37">
        <f>SUMPRODUCT(LTA!J72:AN72,LTA!J$102:AN$102,LTA!J$104:AN$104)</f>
        <v>111.18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26.15</v>
      </c>
      <c r="Z72" s="34">
        <f>IEX!O72</f>
        <v>0</v>
      </c>
      <c r="AA72" s="75">
        <f>STOA!I72</f>
        <v>0</v>
      </c>
      <c r="AB72" s="75">
        <f>-STOA!O72</f>
        <v>-450</v>
      </c>
      <c r="AC72">
        <f t="shared" si="3"/>
        <v>13.51920483878869</v>
      </c>
      <c r="AD72">
        <f t="shared" si="4"/>
        <v>692.09792165985539</v>
      </c>
      <c r="AE72">
        <f>'IDT-1'!C72</f>
        <v>0</v>
      </c>
      <c r="AF72" s="24"/>
      <c r="AG72">
        <f t="shared" si="5"/>
        <v>692.09792165985539</v>
      </c>
      <c r="AI72" s="34">
        <f>PXIL!I72</f>
        <v>0</v>
      </c>
      <c r="AJ72" s="34">
        <f>PXIL!O72</f>
        <v>0</v>
      </c>
      <c r="AK72" s="34">
        <f>RTM_IEX!I72</f>
        <v>106.59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14.25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5.9724799999999991</v>
      </c>
      <c r="E73">
        <f>GT_NG!Q73</f>
        <v>9.6231210713309636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702.50612167956604</v>
      </c>
      <c r="P73" s="36">
        <v>68.142611928856184</v>
      </c>
      <c r="Q73" s="36">
        <v>22.087460043693227</v>
      </c>
      <c r="R73" s="38">
        <v>0.27</v>
      </c>
      <c r="S73" s="38">
        <v>0</v>
      </c>
      <c r="T73" s="37">
        <f>SUMPRODUCT(LTA!J73:AN73,LTA!J$101:AN$101,LTA!J$104:AN$104)</f>
        <v>45.32</v>
      </c>
      <c r="U73" s="37">
        <f>SUMPRODUCT(LTA!J73:AN73,LTA!J$102:AN$102,LTA!J$104:AN$104)</f>
        <v>112.28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12.49</v>
      </c>
      <c r="Z73" s="34">
        <f>IEX!O73</f>
        <v>0</v>
      </c>
      <c r="AA73" s="75">
        <f>STOA!I73</f>
        <v>0</v>
      </c>
      <c r="AB73" s="75">
        <f>-STOA!O73</f>
        <v>-450</v>
      </c>
      <c r="AC73">
        <f t="shared" si="3"/>
        <v>13.075724051877028</v>
      </c>
      <c r="AD73">
        <f t="shared" si="4"/>
        <v>639.74607067156933</v>
      </c>
      <c r="AE73">
        <f>'IDT-1'!C73</f>
        <v>0</v>
      </c>
      <c r="AF73" s="24"/>
      <c r="AG73">
        <f t="shared" si="5"/>
        <v>639.74607067156933</v>
      </c>
      <c r="AI73" s="34">
        <f>PXIL!I73</f>
        <v>0</v>
      </c>
      <c r="AJ73" s="34">
        <f>PXIL!O73</f>
        <v>0</v>
      </c>
      <c r="AK73" s="34">
        <f>RTM_IEX!I73</f>
        <v>60.76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9.23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5.9724799999999991</v>
      </c>
      <c r="E74">
        <f>GT_NG!Q74</f>
        <v>9.8884216129890863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709.0178021902866</v>
      </c>
      <c r="P74" s="36">
        <v>68.142611928856184</v>
      </c>
      <c r="Q74" s="36">
        <v>22.087460043693227</v>
      </c>
      <c r="R74" s="38">
        <v>0.18</v>
      </c>
      <c r="S74" s="38">
        <v>0</v>
      </c>
      <c r="T74" s="37">
        <f>SUMPRODUCT(LTA!J74:AN74,LTA!J$101:AN$101,LTA!J$104:AN$104)</f>
        <v>43.04</v>
      </c>
      <c r="U74" s="37">
        <f>SUMPRODUCT(LTA!J74:AN74,LTA!J$102:AN$102,LTA!J$104:AN$104)</f>
        <v>113.36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5.94</v>
      </c>
      <c r="Z74" s="34">
        <f>IEX!O74</f>
        <v>0</v>
      </c>
      <c r="AA74" s="75">
        <f>STOA!I74</f>
        <v>0</v>
      </c>
      <c r="AB74" s="75">
        <f>-STOA!O74</f>
        <v>-450</v>
      </c>
      <c r="AC74">
        <f t="shared" si="3"/>
        <v>13.107282692717011</v>
      </c>
      <c r="AD74">
        <f t="shared" si="4"/>
        <v>643.47149308310816</v>
      </c>
      <c r="AE74">
        <f>'IDT-1'!C74</f>
        <v>0</v>
      </c>
      <c r="AF74" s="24"/>
      <c r="AG74">
        <f t="shared" si="5"/>
        <v>643.47149308310816</v>
      </c>
      <c r="AI74" s="34">
        <f>PXIL!I74</f>
        <v>0</v>
      </c>
      <c r="AJ74" s="34">
        <f>PXIL!O74</f>
        <v>0</v>
      </c>
      <c r="AK74" s="34">
        <f>RTM_IEX!I74</f>
        <v>66.099999999999994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8.7100000000000009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5.9724799999999991</v>
      </c>
      <c r="E75">
        <f>GT_NG!Q75</f>
        <v>13.024247268851585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727.63553447352399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25.75</v>
      </c>
      <c r="U75" s="37">
        <f>SUMPRODUCT(LTA!J75:AN75,LTA!J$102:AN$102,LTA!J$104:AN$104)</f>
        <v>114.65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45.1</v>
      </c>
      <c r="Z75" s="34">
        <f>IEX!O75</f>
        <v>0</v>
      </c>
      <c r="AA75" s="75">
        <f>STOA!I75</f>
        <v>0</v>
      </c>
      <c r="AB75" s="75">
        <f>-STOA!O75</f>
        <v>-450</v>
      </c>
      <c r="AC75">
        <f t="shared" si="3"/>
        <v>13.441212579405448</v>
      </c>
      <c r="AD75">
        <f t="shared" si="4"/>
        <v>682.89112113551948</v>
      </c>
      <c r="AE75">
        <f>'IDT-1'!C75</f>
        <v>0</v>
      </c>
      <c r="AF75" s="24"/>
      <c r="AG75">
        <f t="shared" si="5"/>
        <v>682.89112113551948</v>
      </c>
      <c r="AI75" s="34">
        <f>PXIL!I75</f>
        <v>0</v>
      </c>
      <c r="AJ75" s="34">
        <f>PXIL!O75</f>
        <v>0</v>
      </c>
      <c r="AK75" s="34">
        <f>RTM_IEX!I75</f>
        <v>60.72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8.25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5.9724799999999991</v>
      </c>
      <c r="E76">
        <f>GT_NG!Q76</f>
        <v>13.024247268851585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733.04608876191162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27.16</v>
      </c>
      <c r="U76" s="37">
        <f>SUMPRODUCT(LTA!J76:AN76,LTA!J$102:AN$102,LTA!J$104:AN$104)</f>
        <v>115.16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64</v>
      </c>
      <c r="Z76" s="34">
        <f>IEX!O76</f>
        <v>0</v>
      </c>
      <c r="AA76" s="75">
        <f>STOA!I76</f>
        <v>0</v>
      </c>
      <c r="AB76" s="75">
        <f>-STOA!O76</f>
        <v>-450</v>
      </c>
      <c r="AC76">
        <f t="shared" si="3"/>
        <v>13.496069235427907</v>
      </c>
      <c r="AD76">
        <f t="shared" si="4"/>
        <v>689.36681876788464</v>
      </c>
      <c r="AE76">
        <f>'IDT-1'!C76</f>
        <v>0</v>
      </c>
      <c r="AF76" s="24"/>
      <c r="AG76">
        <f t="shared" si="5"/>
        <v>689.36681876788464</v>
      </c>
      <c r="AI76" s="34">
        <f>PXIL!I76</f>
        <v>0</v>
      </c>
      <c r="AJ76" s="34">
        <f>PXIL!O76</f>
        <v>0</v>
      </c>
      <c r="AK76" s="34">
        <f>RTM_IEX!I76</f>
        <v>37.72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11.55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5.9724799999999991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743.67396917472843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28.26</v>
      </c>
      <c r="U77" s="37">
        <f>SUMPRODUCT(LTA!J77:AN77,LTA!J$102:AN$102,LTA!J$104:AN$104)</f>
        <v>114.86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90.28</v>
      </c>
      <c r="Z77" s="34">
        <f>IEX!O77</f>
        <v>0</v>
      </c>
      <c r="AA77" s="75">
        <f>STOA!I77</f>
        <v>0</v>
      </c>
      <c r="AB77" s="75">
        <f>-STOA!O77</f>
        <v>-450</v>
      </c>
      <c r="AC77">
        <f t="shared" si="3"/>
        <v>13.966046180695725</v>
      </c>
      <c r="AD77">
        <f t="shared" si="4"/>
        <v>744.84647816402412</v>
      </c>
      <c r="AE77">
        <f>'IDT-1'!C77</f>
        <v>0</v>
      </c>
      <c r="AF77" s="24"/>
      <c r="AG77">
        <f t="shared" si="5"/>
        <v>744.84647816402412</v>
      </c>
      <c r="AI77" s="34">
        <f>PXIL!I77</f>
        <v>0</v>
      </c>
      <c r="AJ77" s="34">
        <f>PXIL!O77</f>
        <v>0</v>
      </c>
      <c r="AK77" s="34">
        <f>RTM_IEX!I77</f>
        <v>60.09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11.85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5.9724799999999991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739.51375719866201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29.51</v>
      </c>
      <c r="U78" s="37">
        <f>SUMPRODUCT(LTA!J78:AN78,LTA!J$102:AN$102,LTA!J$104:AN$104)</f>
        <v>114.73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105.15</v>
      </c>
      <c r="Z78" s="34">
        <f>IEX!O78</f>
        <v>0</v>
      </c>
      <c r="AA78" s="75">
        <f>STOA!I78</f>
        <v>0</v>
      </c>
      <c r="AB78" s="75">
        <f>-STOA!O78</f>
        <v>-450</v>
      </c>
      <c r="AC78">
        <f t="shared" si="3"/>
        <v>13.884643554594552</v>
      </c>
      <c r="AD78">
        <f t="shared" si="4"/>
        <v>695.06766881405906</v>
      </c>
      <c r="AE78">
        <f>'IDT-1'!C78</f>
        <v>0</v>
      </c>
      <c r="AF78" s="24"/>
      <c r="AG78">
        <f t="shared" si="5"/>
        <v>695.06766881405906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</v>
      </c>
      <c r="AM78" s="34">
        <f>RTM_PXI!I78</f>
        <v>0</v>
      </c>
      <c r="AN78" s="34">
        <f>RTM_PXI!O78</f>
        <v>0</v>
      </c>
      <c r="AO78" s="148">
        <f>GDAM_IEX!I78</f>
        <v>30.25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5.9724799999999991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727.42990988051849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30.51</v>
      </c>
      <c r="U79" s="37">
        <f>SUMPRODUCT(LTA!J79:AN79,LTA!J$102:AN$102,LTA!J$104:AN$104)</f>
        <v>114.69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133.05000000000001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14.139152076170149</v>
      </c>
      <c r="AD79">
        <f t="shared" si="4"/>
        <v>688.95931297433992</v>
      </c>
      <c r="AE79">
        <f>'IDT-1'!C79</f>
        <v>0</v>
      </c>
      <c r="AF79" s="24"/>
      <c r="AG79">
        <f t="shared" si="5"/>
        <v>688.95931297433992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-38</v>
      </c>
      <c r="AM79" s="34">
        <f>RTM_PXI!I79</f>
        <v>0</v>
      </c>
      <c r="AN79" s="34">
        <f>RTM_PXI!O79</f>
        <v>0</v>
      </c>
      <c r="AO79" s="148">
        <f>GDAM_IEX!I79</f>
        <v>35.619999999999997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5.9724799999999991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723.28026444211628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32.6</v>
      </c>
      <c r="U80" s="37">
        <f>SUMPRODUCT(LTA!J80:AN80,LTA!J$102:AN$102,LTA!J$104:AN$104)</f>
        <v>115.99000000000001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36.06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14.026717581312901</v>
      </c>
      <c r="AD80">
        <f t="shared" si="4"/>
        <v>681.71210203079488</v>
      </c>
      <c r="AE80">
        <f>'IDT-1'!C80</f>
        <v>0</v>
      </c>
      <c r="AF80" s="24"/>
      <c r="AG80">
        <f t="shared" si="5"/>
        <v>681.71210203079488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-35</v>
      </c>
      <c r="AM80" s="34">
        <f>RTM_PXI!I80</f>
        <v>0</v>
      </c>
      <c r="AN80" s="34">
        <f>RTM_PXI!O80</f>
        <v>0</v>
      </c>
      <c r="AO80" s="148">
        <f>GDAM_IEX!I80</f>
        <v>123.01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5.9724799999999991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721.62444527091452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37.799999999999997</v>
      </c>
      <c r="U81" s="37">
        <f>SUMPRODUCT(LTA!J81:AN81,LTA!J$102:AN$102,LTA!J$104:AN$104)</f>
        <v>116.72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29.6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14.142680697047698</v>
      </c>
      <c r="AD81">
        <f t="shared" si="4"/>
        <v>657.24031974385821</v>
      </c>
      <c r="AE81">
        <f>'IDT-1'!C81</f>
        <v>0</v>
      </c>
      <c r="AF81" s="24"/>
      <c r="AG81">
        <f t="shared" si="5"/>
        <v>657.24031974385821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-54</v>
      </c>
      <c r="AM81" s="34">
        <f>RTM_PXI!I81</f>
        <v>0</v>
      </c>
      <c r="AN81" s="34">
        <f>RTM_PXI!O81</f>
        <v>0</v>
      </c>
      <c r="AO81" s="148">
        <f>GDAM_IEX!I81</f>
        <v>119.84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5.9724799999999991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703.66922549195158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41.6</v>
      </c>
      <c r="U82" s="37">
        <f>SUMPRODUCT(LTA!J82:AN82,LTA!J$102:AN$102,LTA!J$104:AN$104)</f>
        <v>117.92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29.5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14.118400428153301</v>
      </c>
      <c r="AD82">
        <f t="shared" si="4"/>
        <v>634.28938023378976</v>
      </c>
      <c r="AE82">
        <f>'IDT-1'!C82</f>
        <v>1.3959999999999999</v>
      </c>
      <c r="AF82" s="24"/>
      <c r="AG82">
        <f t="shared" si="5"/>
        <v>635.68538023378972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-64</v>
      </c>
      <c r="AM82" s="34">
        <f>RTM_PXI!I82</f>
        <v>0</v>
      </c>
      <c r="AN82" s="34">
        <f>RTM_PXI!O82</f>
        <v>0</v>
      </c>
      <c r="AO82" s="148">
        <f>GDAM_IEX!I82</f>
        <v>119.92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5.9724799999999991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45.927902452390725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682.4795481374008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56.84</v>
      </c>
      <c r="U83" s="37">
        <f>SUMPRODUCT(LTA!J83:AN83,LTA!J$102:AN$102,LTA!J$104:AN$104)</f>
        <v>119.03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12.151853115586693</v>
      </c>
      <c r="AD83">
        <f t="shared" si="4"/>
        <v>611.02415264419631</v>
      </c>
      <c r="AE83">
        <f>'IDT-1'!C83</f>
        <v>5.8529999999999998</v>
      </c>
      <c r="AF83" s="24"/>
      <c r="AG83">
        <f t="shared" si="5"/>
        <v>616.87715264419626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-60</v>
      </c>
      <c r="AM83" s="34">
        <f>RTM_PXI!I83</f>
        <v>0</v>
      </c>
      <c r="AN83" s="34">
        <f>RTM_PXI!O83</f>
        <v>0</v>
      </c>
      <c r="AO83" s="148">
        <f>GDAM_IEX!I83</f>
        <v>24.1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5.9724799999999991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679.17594025929839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58.51</v>
      </c>
      <c r="U84" s="37">
        <f>SUMPRODUCT(LTA!J84:AN84,LTA!J$102:AN$102,LTA!J$104:AN$104)</f>
        <v>119.88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12.118692166321994</v>
      </c>
      <c r="AD84">
        <f t="shared" si="4"/>
        <v>609.11805269586432</v>
      </c>
      <c r="AE84">
        <f>'IDT-1'!C84</f>
        <v>0</v>
      </c>
      <c r="AF84" s="24"/>
      <c r="AG84">
        <f t="shared" si="5"/>
        <v>609.11805269586432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-59</v>
      </c>
      <c r="AM84" s="34">
        <f>RTM_PXI!I84</f>
        <v>0</v>
      </c>
      <c r="AN84" s="34">
        <f>RTM_PXI!O84</f>
        <v>0</v>
      </c>
      <c r="AO84" s="148">
        <f>GDAM_IEX!I84</f>
        <v>19.28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5.9724799999999991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659.07420608672464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70.209999999999994</v>
      </c>
      <c r="U85" s="37">
        <f>SUMPRODUCT(LTA!J85:AN85,LTA!J$102:AN$102,LTA!J$104:AN$104)</f>
        <v>120.28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11.897996756997264</v>
      </c>
      <c r="AD85">
        <f t="shared" si="4"/>
        <v>581.0570139326154</v>
      </c>
      <c r="AE85">
        <f>'IDT-1'!C85</f>
        <v>0</v>
      </c>
      <c r="AF85" s="24"/>
      <c r="AG85">
        <f t="shared" si="5"/>
        <v>581.0570139326154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5.9724799999999991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650.49363978207339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69.87</v>
      </c>
      <c r="U86" s="37">
        <f>SUMPRODUCT(LTA!J86:AN86,LTA!J$102:AN$102,LTA!J$104:AN$104)</f>
        <v>120.92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11.828440000038192</v>
      </c>
      <c r="AD86">
        <f t="shared" si="4"/>
        <v>572.84600438492316</v>
      </c>
      <c r="AE86">
        <f>'IDT-1'!C86</f>
        <v>0</v>
      </c>
      <c r="AF86" s="24"/>
      <c r="AG86">
        <f t="shared" si="5"/>
        <v>572.84600438492316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5.9724799999999991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48.600000000000009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630.56095128454911</v>
      </c>
      <c r="P87" s="36">
        <v>68.142611928856184</v>
      </c>
      <c r="Q87" s="36">
        <v>22.087460043693227</v>
      </c>
      <c r="R87" s="38">
        <v>0</v>
      </c>
      <c r="S87" s="38">
        <v>0</v>
      </c>
      <c r="T87" s="37">
        <f>SUMPRODUCT(LTA!J87:AN87,LTA!J$101:AN$101,LTA!J$104:AN$104)</f>
        <v>68.73</v>
      </c>
      <c r="U87" s="37">
        <f>SUMPRODUCT(LTA!J87:AN87,LTA!J$102:AN$102,LTA!J$104:AN$104)</f>
        <v>98.669999999999987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11.295171366924876</v>
      </c>
      <c r="AD87">
        <f t="shared" si="4"/>
        <v>550.06433508761575</v>
      </c>
      <c r="AE87">
        <f>'IDT-1'!C87</f>
        <v>0</v>
      </c>
      <c r="AF87" s="24"/>
      <c r="AG87">
        <f t="shared" si="5"/>
        <v>550.06433508761575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5.9724799999999991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48.600000000000009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625.94616568766753</v>
      </c>
      <c r="P88" s="36">
        <v>68.142611928856184</v>
      </c>
      <c r="Q88" s="36">
        <v>22.087460043693227</v>
      </c>
      <c r="R88" s="38">
        <v>0</v>
      </c>
      <c r="S88" s="38">
        <v>0</v>
      </c>
      <c r="T88" s="37">
        <f>SUMPRODUCT(LTA!J88:AN88,LTA!J$101:AN$101,LTA!J$104:AN$104)</f>
        <v>69.260000000000005</v>
      </c>
      <c r="U88" s="37">
        <f>SUMPRODUCT(LTA!J88:AN88,LTA!J$102:AN$102,LTA!J$104:AN$104)</f>
        <v>70.260000000000005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10.810436224788845</v>
      </c>
      <c r="AD88">
        <f t="shared" si="4"/>
        <v>543.05428463287012</v>
      </c>
      <c r="AE88">
        <f>'IDT-1'!C88</f>
        <v>0</v>
      </c>
      <c r="AF88" s="24"/>
      <c r="AG88">
        <f t="shared" si="5"/>
        <v>543.05428463287012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5.9724799999999991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48.600000000000009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625.94603360552696</v>
      </c>
      <c r="P89" s="36">
        <v>68.142611928856184</v>
      </c>
      <c r="Q89" s="36">
        <v>22.087460043693227</v>
      </c>
      <c r="R89" s="38">
        <v>0</v>
      </c>
      <c r="S89" s="38">
        <v>0</v>
      </c>
      <c r="T89" s="37">
        <f>SUMPRODUCT(LTA!J89:AN89,LTA!J$101:AN$101,LTA!J$104:AN$104)</f>
        <v>68.849999999999994</v>
      </c>
      <c r="U89" s="37">
        <f>SUMPRODUCT(LTA!J89:AN89,LTA!J$102:AN$102,LTA!J$104:AN$104)</f>
        <v>70.06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10.932378481172201</v>
      </c>
      <c r="AD89">
        <f t="shared" si="4"/>
        <v>527.32221029434618</v>
      </c>
      <c r="AE89">
        <f>'IDT-1'!C89</f>
        <v>0</v>
      </c>
      <c r="AF89" s="24"/>
      <c r="AG89">
        <f t="shared" si="5"/>
        <v>527.32221029434618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5.9724799999999991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48.600000000000009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585.37516814337414</v>
      </c>
      <c r="P90" s="36">
        <v>68.142611928856184</v>
      </c>
      <c r="Q90" s="36">
        <v>22.087460043693227</v>
      </c>
      <c r="R90" s="38">
        <v>0</v>
      </c>
      <c r="S90" s="38">
        <v>0</v>
      </c>
      <c r="T90" s="37">
        <f>SUMPRODUCT(LTA!J90:AN90,LTA!J$101:AN$101,LTA!J$104:AN$104)</f>
        <v>68.59</v>
      </c>
      <c r="U90" s="37">
        <f>SUMPRODUCT(LTA!J90:AN90,LTA!J$102:AN$102,LTA!J$104:AN$104)</f>
        <v>70.010000000000005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10.334844479543444</v>
      </c>
      <c r="AD90">
        <f t="shared" si="4"/>
        <v>517.03887883382208</v>
      </c>
      <c r="AE90">
        <f>'IDT-1'!C90</f>
        <v>0</v>
      </c>
      <c r="AF90" s="24"/>
      <c r="AG90">
        <f t="shared" si="5"/>
        <v>517.03887883382208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5.9724799999999991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583.99530957651882</v>
      </c>
      <c r="P91" s="36">
        <v>68.142611928856184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68.19</v>
      </c>
      <c r="U91" s="37">
        <f>SUMPRODUCT(LTA!J91:AN91,LTA!J$102:AN$102,LTA!J$104:AN$104)</f>
        <v>122.69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-426.88</v>
      </c>
      <c r="AC91">
        <f t="shared" si="3"/>
        <v>11.456045397728751</v>
      </c>
      <c r="AD91">
        <f t="shared" si="4"/>
        <v>484.94035930508824</v>
      </c>
      <c r="AE91">
        <f>'IDT-1'!C91</f>
        <v>0</v>
      </c>
      <c r="AF91" s="24"/>
      <c r="AG91">
        <f t="shared" si="5"/>
        <v>484.94035930508824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5.9724799999999991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579.35866687842804</v>
      </c>
      <c r="P92" s="36">
        <v>68.142611928856184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64.5</v>
      </c>
      <c r="U92" s="37">
        <f>SUMPRODUCT(LTA!J92:AN92,LTA!J$102:AN$102,LTA!J$104:AN$104)</f>
        <v>122.56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-426.88</v>
      </c>
      <c r="AC92">
        <f t="shared" si="3"/>
        <v>11.512076964938128</v>
      </c>
      <c r="AD92">
        <f t="shared" si="4"/>
        <v>461.42768503978817</v>
      </c>
      <c r="AE92">
        <f>'IDT-1'!C92</f>
        <v>0</v>
      </c>
      <c r="AF92" s="24"/>
      <c r="AG92">
        <f t="shared" si="5"/>
        <v>461.42768503978817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5.9724799999999991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584.77838643548921</v>
      </c>
      <c r="P93" s="36">
        <v>68.142611928856184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63.49</v>
      </c>
      <c r="U93" s="37">
        <f>SUMPRODUCT(LTA!J93:AN93,LTA!J$102:AN$102,LTA!J$104:AN$104)</f>
        <v>118.63000000000001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-426.88</v>
      </c>
      <c r="AC93">
        <f t="shared" si="3"/>
        <v>11.473750820592995</v>
      </c>
      <c r="AD93">
        <f t="shared" si="4"/>
        <v>466.94573074119438</v>
      </c>
      <c r="AE93">
        <f>'IDT-1'!C93</f>
        <v>0</v>
      </c>
      <c r="AF93" s="24"/>
      <c r="AG93">
        <f t="shared" si="5"/>
        <v>466.94573074119438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5.9724799999999991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584.77919672539861</v>
      </c>
      <c r="P94" s="36">
        <v>68.142611928856184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60.39</v>
      </c>
      <c r="U94" s="37">
        <f>SUMPRODUCT(LTA!J94:AN94,LTA!J$102:AN$102,LTA!J$104:AN$104)</f>
        <v>118.29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-426.88</v>
      </c>
      <c r="AC94">
        <f t="shared" si="3"/>
        <v>11.444861627028233</v>
      </c>
      <c r="AD94">
        <f t="shared" si="4"/>
        <v>463.53543022466852</v>
      </c>
      <c r="AE94">
        <f>'IDT-1'!C94</f>
        <v>0</v>
      </c>
      <c r="AF94" s="24"/>
      <c r="AG94">
        <f t="shared" si="5"/>
        <v>463.53543022466852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5.9724799999999991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590.3394574019834</v>
      </c>
      <c r="P95" s="36">
        <v>68.142611928856184</v>
      </c>
      <c r="Q95" s="36">
        <v>22.09</v>
      </c>
      <c r="R95" s="38">
        <v>0</v>
      </c>
      <c r="S95" s="38">
        <v>0</v>
      </c>
      <c r="T95" s="37">
        <f>SUMPRODUCT(LTA!J95:AN95,LTA!J$101:AN$101,LTA!J$104:AN$104)</f>
        <v>59.22</v>
      </c>
      <c r="U95" s="37">
        <f>SUMPRODUCT(LTA!J95:AN95,LTA!J$102:AN$102,LTA!J$104:AN$104)</f>
        <v>86.87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-426.88</v>
      </c>
      <c r="AC95">
        <f t="shared" si="3"/>
        <v>11.090744450838212</v>
      </c>
      <c r="AD95">
        <f t="shared" si="4"/>
        <v>451.85980807744352</v>
      </c>
      <c r="AE95">
        <f>'IDT-1'!C95</f>
        <v>0</v>
      </c>
      <c r="AF95" s="24"/>
      <c r="AG95">
        <f t="shared" si="5"/>
        <v>451.85980807744352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5.9724799999999991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590.33921402025624</v>
      </c>
      <c r="P96" s="36">
        <v>68.142611928856184</v>
      </c>
      <c r="Q96" s="36">
        <v>22.09</v>
      </c>
      <c r="R96" s="38">
        <v>0</v>
      </c>
      <c r="S96" s="38">
        <v>0</v>
      </c>
      <c r="T96" s="37">
        <f>SUMPRODUCT(LTA!J96:AN96,LTA!J$101:AN$101,LTA!J$104:AN$104)</f>
        <v>58.21</v>
      </c>
      <c r="U96" s="37">
        <f>SUMPRODUCT(LTA!J96:AN96,LTA!J$102:AN$102,LTA!J$104:AN$104)</f>
        <v>71.11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-426.88</v>
      </c>
      <c r="AC96">
        <f t="shared" si="3"/>
        <v>10.949874406431704</v>
      </c>
      <c r="AD96">
        <f t="shared" si="4"/>
        <v>435.23043474012286</v>
      </c>
      <c r="AE96">
        <f>'IDT-1'!C96</f>
        <v>0</v>
      </c>
      <c r="AF96" s="24"/>
      <c r="AG96">
        <f t="shared" si="5"/>
        <v>435.23043474012286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5.9724799999999991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601.60524371700535</v>
      </c>
      <c r="P97" s="36">
        <v>68.142611928856184</v>
      </c>
      <c r="Q97" s="36">
        <v>14.459999999999999</v>
      </c>
      <c r="R97" s="38">
        <v>0</v>
      </c>
      <c r="S97" s="38">
        <v>0</v>
      </c>
      <c r="T97" s="37">
        <f>SUMPRODUCT(LTA!J97:AN97,LTA!J$101:AN$101,LTA!J$104:AN$104)</f>
        <v>57.11</v>
      </c>
      <c r="U97" s="37">
        <f>SUMPRODUCT(LTA!J97:AN97,LTA!J$102:AN$102,LTA!J$104:AN$104)</f>
        <v>66.12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-426.88</v>
      </c>
      <c r="AC97">
        <f t="shared" si="3"/>
        <v>10.929261055884394</v>
      </c>
      <c r="AD97">
        <f t="shared" si="4"/>
        <v>432.79707778741914</v>
      </c>
      <c r="AE97">
        <f>'IDT-1'!C97</f>
        <v>0</v>
      </c>
      <c r="AF97" s="24"/>
      <c r="AG97">
        <f t="shared" si="5"/>
        <v>432.79707778741914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5.9724799999999991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595.97030256188464</v>
      </c>
      <c r="P98" s="36">
        <v>68.142611928856184</v>
      </c>
      <c r="Q98" s="36">
        <v>9.6399999999999988</v>
      </c>
      <c r="R98" s="38">
        <v>0</v>
      </c>
      <c r="S98" s="38">
        <v>0</v>
      </c>
      <c r="T98" s="37">
        <f>SUMPRODUCT(LTA!J98:AN98,LTA!J$101:AN$101,LTA!J$104:AN$104)</f>
        <v>56.77</v>
      </c>
      <c r="U98" s="37">
        <f>SUMPRODUCT(LTA!J98:AN98,LTA!J$102:AN$102,LTA!J$104:AN$104)</f>
        <v>65.960000000000008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-426.88</v>
      </c>
      <c r="AC98">
        <f t="shared" si="3"/>
        <v>10.83723955018138</v>
      </c>
      <c r="AD98">
        <f t="shared" si="4"/>
        <v>421.93415813800141</v>
      </c>
      <c r="AE98">
        <f>'IDT-1'!C98</f>
        <v>0</v>
      </c>
      <c r="AF98" s="24"/>
      <c r="AG98">
        <f t="shared" si="5"/>
        <v>421.93415813800141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0.14134480500000018</v>
      </c>
      <c r="E99">
        <f t="shared" si="6"/>
        <v>0.2063669502222549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1.1683835233276796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15.045977286071578</v>
      </c>
      <c r="P99" s="36">
        <f t="shared" si="6"/>
        <v>1.4995877388428067</v>
      </c>
      <c r="Q99" s="36">
        <f t="shared" si="6"/>
        <v>0.46286238474853031</v>
      </c>
      <c r="R99" s="38">
        <f t="shared" si="6"/>
        <v>0.24987050689052814</v>
      </c>
      <c r="S99" s="38">
        <f t="shared" si="6"/>
        <v>0</v>
      </c>
      <c r="T99" s="37">
        <f t="shared" si="6"/>
        <v>2.0639400000000006</v>
      </c>
      <c r="U99" s="37">
        <f t="shared" si="6"/>
        <v>2.3569124999999986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0.23498499999999997</v>
      </c>
      <c r="Z99" s="34">
        <f t="shared" si="6"/>
        <v>0</v>
      </c>
      <c r="AA99" s="75">
        <f t="shared" si="6"/>
        <v>0</v>
      </c>
      <c r="AB99" s="75">
        <f t="shared" si="6"/>
        <v>-10.265039999999994</v>
      </c>
      <c r="AC99">
        <f t="shared" si="6"/>
        <v>0.29144778590058684</v>
      </c>
      <c r="AD99">
        <f t="shared" si="6"/>
        <v>13.30163040920279</v>
      </c>
      <c r="AE99">
        <f t="shared" si="6"/>
        <v>6.0136500000000002E-2</v>
      </c>
      <c r="AG99">
        <f t="shared" si="6"/>
        <v>13.361766909202791</v>
      </c>
      <c r="AI99">
        <f t="shared" si="6"/>
        <v>0</v>
      </c>
      <c r="AJ99">
        <f t="shared" si="6"/>
        <v>0</v>
      </c>
      <c r="AK99">
        <f t="shared" si="6"/>
        <v>0.14431000000000002</v>
      </c>
      <c r="AL99">
        <f t="shared" si="6"/>
        <v>-0.24199999999999999</v>
      </c>
      <c r="AM99">
        <f t="shared" si="6"/>
        <v>0</v>
      </c>
      <c r="AN99">
        <f t="shared" si="6"/>
        <v>0</v>
      </c>
      <c r="AO99">
        <f t="shared" si="6"/>
        <v>0.52557750000000014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45251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7.6127700000000003</v>
      </c>
      <c r="E3">
        <f>GT_NG!T3</f>
        <v>11.080628830269118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58.730000000000004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280.26771754731936</v>
      </c>
      <c r="P3" s="36">
        <v>28.921345742205673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279.19000000000005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2.94</v>
      </c>
      <c r="AB3" s="75">
        <f>-STOA!P3</f>
        <v>0</v>
      </c>
      <c r="AC3">
        <f>SUMIF(B3:AB3,"&gt;0")*$AC$2-SUMIF(B3:AB3,"&lt;0")*($AC$2/(1-$AC$2))+SUMIF(AI3:AR3,"&gt;0")*$AC$2-SUMIF(AI3:AR3,"&lt;0")*($AC$2/(1-$AC$2))</f>
        <v>5.8198766818062717</v>
      </c>
      <c r="AD3">
        <f>SUM(B3:AB3,AI3:AR3)-AC3</f>
        <v>687.02258543798803</v>
      </c>
      <c r="AE3">
        <f>'IDT-1'!F3</f>
        <v>0</v>
      </c>
      <c r="AF3" s="24"/>
      <c r="AG3">
        <f>SUM(AD3:AF3)</f>
        <v>687.02258543798803</v>
      </c>
      <c r="AI3" s="34">
        <f>PXIL!J3</f>
        <v>0</v>
      </c>
      <c r="AJ3" s="34">
        <f>PXIL!P3</f>
        <v>0</v>
      </c>
      <c r="AK3" s="34">
        <f>RTM_IEX!J3</f>
        <v>16.39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58.730000000000004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291.73756667642186</v>
      </c>
      <c r="P4" s="36">
        <v>28.921345742205673</v>
      </c>
      <c r="Q4" s="36">
        <v>7.7099999999999991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245.01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5.7112656079359754</v>
      </c>
      <c r="AD4">
        <f t="shared" ref="AD4:AD67" si="1">SUM(B4:AB4,AI4:AR4)-AC4</f>
        <v>674.20130676539452</v>
      </c>
      <c r="AE4">
        <f>'IDT-1'!F4</f>
        <v>0</v>
      </c>
      <c r="AF4" s="24"/>
      <c r="AG4">
        <f t="shared" ref="AG4:AG67" si="2">SUM(AD4:AF4)</f>
        <v>674.20130676539452</v>
      </c>
      <c r="AI4" s="34">
        <f>PXIL!J4</f>
        <v>0</v>
      </c>
      <c r="AJ4" s="34">
        <f>PXIL!P4</f>
        <v>0</v>
      </c>
      <c r="AK4" s="34">
        <f>RTM_IEX!J4</f>
        <v>26.03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58.730000000000004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297.61651039523304</v>
      </c>
      <c r="P5" s="36">
        <v>28.921483381206397</v>
      </c>
      <c r="Q5" s="36">
        <v>7.7099999999999991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244.87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2.94</v>
      </c>
      <c r="AB5" s="75">
        <f>-STOA!P5</f>
        <v>0</v>
      </c>
      <c r="AC5">
        <f t="shared" si="0"/>
        <v>5.6865618913415945</v>
      </c>
      <c r="AD5">
        <f t="shared" si="1"/>
        <v>671.28509183980066</v>
      </c>
      <c r="AE5">
        <f>'IDT-1'!F5</f>
        <v>0</v>
      </c>
      <c r="AF5" s="24"/>
      <c r="AG5">
        <f t="shared" si="2"/>
        <v>671.28509183980066</v>
      </c>
      <c r="AI5" s="34">
        <f>PXIL!J5</f>
        <v>0</v>
      </c>
      <c r="AJ5" s="34">
        <f>PXIL!P5</f>
        <v>0</v>
      </c>
      <c r="AK5" s="34">
        <f>RTM_IEX!J5</f>
        <v>17.350000000000001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58.730000000000004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284.88146087497233</v>
      </c>
      <c r="P6" s="36">
        <v>28.920000000000005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244.46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2.94</v>
      </c>
      <c r="AB6" s="75">
        <f>-STOA!P6</f>
        <v>0</v>
      </c>
      <c r="AC6">
        <f t="shared" si="0"/>
        <v>5.5356633746046073</v>
      </c>
      <c r="AD6">
        <f t="shared" si="1"/>
        <v>653.471881221182</v>
      </c>
      <c r="AE6">
        <f>'IDT-1'!F6</f>
        <v>0</v>
      </c>
      <c r="AF6" s="24"/>
      <c r="AG6">
        <f t="shared" si="2"/>
        <v>653.471881221182</v>
      </c>
      <c r="AI6" s="34">
        <f>PXIL!J6</f>
        <v>0</v>
      </c>
      <c r="AJ6" s="34">
        <f>PXIL!P6</f>
        <v>0</v>
      </c>
      <c r="AK6" s="34">
        <f>RTM_IEX!J6</f>
        <v>12.53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58.730000000000004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284.88146087497233</v>
      </c>
      <c r="P7" s="36">
        <v>28.92230769230769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244.26999999999998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2.94</v>
      </c>
      <c r="AB7" s="75">
        <f>-STOA!P7</f>
        <v>0</v>
      </c>
      <c r="AC7">
        <f t="shared" si="0"/>
        <v>5.4268127112199913</v>
      </c>
      <c r="AD7">
        <f t="shared" si="1"/>
        <v>640.62231957687425</v>
      </c>
      <c r="AE7">
        <f>'IDT-1'!F7</f>
        <v>0</v>
      </c>
      <c r="AF7" s="24"/>
      <c r="AG7">
        <f t="shared" si="2"/>
        <v>640.62231957687425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58.730000000000004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284.88146087497233</v>
      </c>
      <c r="P8" s="36">
        <v>28.92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244.13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2.94</v>
      </c>
      <c r="AB8" s="75">
        <f>-STOA!P8</f>
        <v>0</v>
      </c>
      <c r="AC8">
        <f t="shared" si="0"/>
        <v>5.5103289038534982</v>
      </c>
      <c r="AD8">
        <f t="shared" si="1"/>
        <v>630.39649569193307</v>
      </c>
      <c r="AE8">
        <f>'IDT-1'!F8</f>
        <v>0</v>
      </c>
      <c r="AF8" s="24"/>
      <c r="AG8">
        <f t="shared" si="2"/>
        <v>630.39649569193307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58.730000000000004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285.32641551863122</v>
      </c>
      <c r="P9" s="36">
        <v>28.92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243.85999999999999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2.94</v>
      </c>
      <c r="AB9" s="75">
        <f>-STOA!P9</f>
        <v>0</v>
      </c>
      <c r="AC9">
        <f t="shared" si="0"/>
        <v>5.6558082041833471</v>
      </c>
      <c r="AD9">
        <f t="shared" si="1"/>
        <v>613.42597103526214</v>
      </c>
      <c r="AE9">
        <f>'IDT-1'!F9</f>
        <v>0</v>
      </c>
      <c r="AF9" s="24"/>
      <c r="AG9">
        <f t="shared" si="2"/>
        <v>613.42597103526214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58.730000000000004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285.97932849550841</v>
      </c>
      <c r="P10" s="36">
        <v>28.92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243.84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</v>
      </c>
      <c r="AA10" s="75">
        <f>STOA!J10</f>
        <v>2.94</v>
      </c>
      <c r="AB10" s="75">
        <f>-STOA!P10</f>
        <v>0</v>
      </c>
      <c r="AC10">
        <f t="shared" si="0"/>
        <v>5.7373650927131168</v>
      </c>
      <c r="AD10">
        <f t="shared" si="1"/>
        <v>604.97732712360948</v>
      </c>
      <c r="AE10">
        <f>'IDT-1'!F10</f>
        <v>0</v>
      </c>
      <c r="AF10" s="24"/>
      <c r="AG10">
        <f t="shared" si="2"/>
        <v>604.97732712360948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58.730000000000004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282.86918028955091</v>
      </c>
      <c r="P11" s="36">
        <v>28.92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243.51000000000002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</v>
      </c>
      <c r="AA11" s="75">
        <f>STOA!J11</f>
        <v>2.85</v>
      </c>
      <c r="AB11" s="75">
        <f>-STOA!P11</f>
        <v>0</v>
      </c>
      <c r="AC11">
        <f t="shared" si="0"/>
        <v>5.741596478682629</v>
      </c>
      <c r="AD11">
        <f t="shared" si="1"/>
        <v>597.44294753168253</v>
      </c>
      <c r="AE11">
        <f>'IDT-1'!F11</f>
        <v>0</v>
      </c>
      <c r="AF11" s="24"/>
      <c r="AG11">
        <f t="shared" si="2"/>
        <v>597.44294753168253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58.730000000000004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282.86918028955091</v>
      </c>
      <c r="P12" s="36">
        <v>28.92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242.92000000000002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</v>
      </c>
      <c r="AA12" s="75">
        <f>STOA!J12</f>
        <v>2.85</v>
      </c>
      <c r="AB12" s="75">
        <f>-STOA!P12</f>
        <v>0</v>
      </c>
      <c r="AC12">
        <f t="shared" si="0"/>
        <v>5.8044097404817423</v>
      </c>
      <c r="AD12">
        <f t="shared" si="1"/>
        <v>588.79013426988342</v>
      </c>
      <c r="AE12">
        <f>'IDT-1'!F12</f>
        <v>0</v>
      </c>
      <c r="AF12" s="24"/>
      <c r="AG12">
        <f t="shared" si="2"/>
        <v>588.79013426988342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58.730000000000004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274.67040197713277</v>
      </c>
      <c r="P13" s="36">
        <v>28.92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237.08000000000004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</v>
      </c>
      <c r="AA13" s="75">
        <f>STOA!J13</f>
        <v>2.85</v>
      </c>
      <c r="AB13" s="75">
        <f>-STOA!P13</f>
        <v>0</v>
      </c>
      <c r="AC13">
        <f t="shared" si="0"/>
        <v>5.5763589522338721</v>
      </c>
      <c r="AD13">
        <f t="shared" si="1"/>
        <v>587.97940674571328</v>
      </c>
      <c r="AE13">
        <f>'IDT-1'!F13</f>
        <v>0</v>
      </c>
      <c r="AF13" s="24"/>
      <c r="AG13">
        <f t="shared" si="2"/>
        <v>587.97940674571328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58.730000000000004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274.67040197713277</v>
      </c>
      <c r="P14" s="36">
        <v>28.92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237.08000000000004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-32</v>
      </c>
      <c r="AA14" s="75">
        <f>STOA!J14</f>
        <v>2.85</v>
      </c>
      <c r="AB14" s="75">
        <f>-STOA!P14</f>
        <v>0</v>
      </c>
      <c r="AC14">
        <f t="shared" si="0"/>
        <v>5.6187147408583176</v>
      </c>
      <c r="AD14">
        <f t="shared" si="1"/>
        <v>582.93705095708879</v>
      </c>
      <c r="AE14">
        <f>'IDT-1'!F14</f>
        <v>0</v>
      </c>
      <c r="AF14" s="24"/>
      <c r="AG14">
        <f t="shared" si="2"/>
        <v>582.93705095708879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58.730000000000004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272.28054928869108</v>
      </c>
      <c r="P15" s="36">
        <v>28.92</v>
      </c>
      <c r="Q15" s="36">
        <v>7.7124237661112849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237.08000000000004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-39</v>
      </c>
      <c r="AA15" s="75">
        <f>STOA!J15</f>
        <v>2.85</v>
      </c>
      <c r="AB15" s="75">
        <f>-STOA!P15</f>
        <v>0</v>
      </c>
      <c r="AC15">
        <f t="shared" si="0"/>
        <v>5.6579380823496299</v>
      </c>
      <c r="AD15">
        <f t="shared" si="1"/>
        <v>573.50797492715571</v>
      </c>
      <c r="AE15">
        <f>'IDT-1'!F15</f>
        <v>0</v>
      </c>
      <c r="AF15" s="24"/>
      <c r="AG15">
        <f t="shared" si="2"/>
        <v>573.50797492715571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58.730000000000004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272.28054928869108</v>
      </c>
      <c r="P16" s="36">
        <v>28.92</v>
      </c>
      <c r="Q16" s="36">
        <v>7.7124237661112849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237.08000000000004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-41</v>
      </c>
      <c r="AA16" s="75">
        <f>STOA!J16</f>
        <v>2.85</v>
      </c>
      <c r="AB16" s="75">
        <f>-STOA!P16</f>
        <v>0</v>
      </c>
      <c r="AC16">
        <f t="shared" si="0"/>
        <v>5.6748803977994084</v>
      </c>
      <c r="AD16">
        <f t="shared" si="1"/>
        <v>571.49103261170592</v>
      </c>
      <c r="AE16">
        <f>'IDT-1'!F16</f>
        <v>0</v>
      </c>
      <c r="AF16" s="24"/>
      <c r="AG16">
        <f t="shared" si="2"/>
        <v>571.49103261170592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58.730000000000004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272.28743066938966</v>
      </c>
      <c r="P17" s="36">
        <v>28.92</v>
      </c>
      <c r="Q17" s="36">
        <v>7.7124237661112849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237.08000000000004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-40</v>
      </c>
      <c r="AA17" s="75">
        <f>STOA!J17</f>
        <v>2.85</v>
      </c>
      <c r="AB17" s="75">
        <f>-STOA!P17</f>
        <v>0</v>
      </c>
      <c r="AC17">
        <f t="shared" si="0"/>
        <v>5.6410535704977205</v>
      </c>
      <c r="AD17">
        <f t="shared" si="1"/>
        <v>575.5317408197061</v>
      </c>
      <c r="AE17">
        <f>'IDT-1'!F17</f>
        <v>0</v>
      </c>
      <c r="AF17" s="24"/>
      <c r="AG17">
        <f t="shared" si="2"/>
        <v>575.5317408197061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58.730000000000004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272.28743066938966</v>
      </c>
      <c r="P18" s="36">
        <v>28.92</v>
      </c>
      <c r="Q18" s="36">
        <v>7.7124237661112849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236.92000000000002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-41</v>
      </c>
      <c r="AA18" s="75">
        <f>STOA!J18</f>
        <v>2.85</v>
      </c>
      <c r="AB18" s="75">
        <f>-STOA!P18</f>
        <v>0</v>
      </c>
      <c r="AC18">
        <f t="shared" si="0"/>
        <v>5.6058249395981647</v>
      </c>
      <c r="AD18">
        <f t="shared" si="1"/>
        <v>579.40696945060574</v>
      </c>
      <c r="AE18">
        <f>'IDT-1'!F18</f>
        <v>0</v>
      </c>
      <c r="AF18" s="24"/>
      <c r="AG18">
        <f t="shared" si="2"/>
        <v>579.40696945060574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58.730000000000004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277.88951768610832</v>
      </c>
      <c r="P19" s="36">
        <v>28.919999999999998</v>
      </c>
      <c r="Q19" s="36">
        <v>7.7099999999999991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236.68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</v>
      </c>
      <c r="AA19" s="75">
        <f>STOA!J19</f>
        <v>2.85</v>
      </c>
      <c r="AB19" s="75">
        <f>-STOA!P19</f>
        <v>0</v>
      </c>
      <c r="AC19">
        <f t="shared" si="0"/>
        <v>5.5576633759294864</v>
      </c>
      <c r="AD19">
        <f t="shared" si="1"/>
        <v>595.81479426488181</v>
      </c>
      <c r="AE19">
        <f>'IDT-1'!F19</f>
        <v>0</v>
      </c>
      <c r="AF19" s="24"/>
      <c r="AG19">
        <f t="shared" si="2"/>
        <v>595.81479426488181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58.730000000000004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277.88951768610832</v>
      </c>
      <c r="P20" s="36">
        <v>28.921560543924027</v>
      </c>
      <c r="Q20" s="36">
        <v>7.7099999999999991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236.51000000000002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</v>
      </c>
      <c r="AA20" s="75">
        <f>STOA!J20</f>
        <v>2.85</v>
      </c>
      <c r="AB20" s="75">
        <f>-STOA!P20</f>
        <v>0</v>
      </c>
      <c r="AC20">
        <f t="shared" si="0"/>
        <v>5.5054215381491147</v>
      </c>
      <c r="AD20">
        <f t="shared" si="1"/>
        <v>601.69859664658622</v>
      </c>
      <c r="AE20">
        <f>'IDT-1'!F20</f>
        <v>0</v>
      </c>
      <c r="AF20" s="24"/>
      <c r="AG20">
        <f t="shared" si="2"/>
        <v>601.69859664658622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58.730000000000004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277.23643628474957</v>
      </c>
      <c r="P21" s="36">
        <v>28.921483381206397</v>
      </c>
      <c r="Q21" s="36">
        <v>7.7099999999999991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269.47000000000003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</v>
      </c>
      <c r="AA21" s="75">
        <f>STOA!J21</f>
        <v>2.85</v>
      </c>
      <c r="AB21" s="75">
        <f>-STOA!P21</f>
        <v>0</v>
      </c>
      <c r="AC21">
        <f t="shared" si="0"/>
        <v>5.9716356338833201</v>
      </c>
      <c r="AD21">
        <f t="shared" si="1"/>
        <v>610.53922398677548</v>
      </c>
      <c r="AE21">
        <f>'IDT-1'!F21</f>
        <v>0</v>
      </c>
      <c r="AF21" s="24"/>
      <c r="AG21">
        <f t="shared" si="2"/>
        <v>610.53922398677548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58.730000000000004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281.83954134506706</v>
      </c>
      <c r="P22" s="36">
        <v>28.921345742205673</v>
      </c>
      <c r="Q22" s="36">
        <v>7.7099999999999991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324.78000000000003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2.85</v>
      </c>
      <c r="AB22" s="75">
        <f>-STOA!P22</f>
        <v>0</v>
      </c>
      <c r="AC22">
        <f t="shared" si="0"/>
        <v>6.6443277147201627</v>
      </c>
      <c r="AD22">
        <f t="shared" si="1"/>
        <v>649.77949932725551</v>
      </c>
      <c r="AE22">
        <f>'IDT-1'!F22</f>
        <v>-19</v>
      </c>
      <c r="AF22" s="24"/>
      <c r="AG22">
        <f t="shared" si="2"/>
        <v>630.77949932725551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58.730000000000004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281.83029043462943</v>
      </c>
      <c r="P23" s="36">
        <v>28.921345742205673</v>
      </c>
      <c r="Q23" s="36">
        <v>7.7099999999999991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364.24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</v>
      </c>
      <c r="AA23" s="75">
        <f>STOA!J23</f>
        <v>2.85</v>
      </c>
      <c r="AB23" s="75">
        <f>-STOA!P23</f>
        <v>0</v>
      </c>
      <c r="AC23">
        <f t="shared" si="0"/>
        <v>6.7893485371249271</v>
      </c>
      <c r="AD23">
        <f t="shared" si="1"/>
        <v>711.08522759441303</v>
      </c>
      <c r="AE23">
        <f>'IDT-1'!F23</f>
        <v>-55</v>
      </c>
      <c r="AF23" s="24"/>
      <c r="AG23">
        <f t="shared" si="2"/>
        <v>656.08522759441303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58.730000000000004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313.89136369852486</v>
      </c>
      <c r="P24" s="36">
        <v>28.921345742205673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363.79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</v>
      </c>
      <c r="AA24" s="75">
        <f>STOA!J24</f>
        <v>2.85</v>
      </c>
      <c r="AB24" s="75">
        <f>-STOA!P24</f>
        <v>0</v>
      </c>
      <c r="AC24">
        <f t="shared" si="0"/>
        <v>6.8600449248692001</v>
      </c>
      <c r="AD24">
        <f t="shared" si="1"/>
        <v>765.62560447056433</v>
      </c>
      <c r="AE24">
        <f>'IDT-1'!F24</f>
        <v>-89</v>
      </c>
      <c r="AF24" s="24"/>
      <c r="AG24">
        <f t="shared" si="2"/>
        <v>676.62560447056433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58.730000000000004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326.38981152525372</v>
      </c>
      <c r="P25" s="36">
        <v>57.85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359.53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2.85</v>
      </c>
      <c r="AB25" s="75">
        <f>-STOA!P25</f>
        <v>0</v>
      </c>
      <c r="AC25">
        <f t="shared" si="0"/>
        <v>7.1976620555538622</v>
      </c>
      <c r="AD25">
        <f t="shared" si="1"/>
        <v>799.45508942440279</v>
      </c>
      <c r="AE25">
        <f>'IDT-1'!F25</f>
        <v>-102.39100000000001</v>
      </c>
      <c r="AF25" s="24"/>
      <c r="AG25">
        <f t="shared" si="2"/>
        <v>697.06408942440282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58.730000000000004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348.91835057050423</v>
      </c>
      <c r="P26" s="36">
        <v>57.85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359.44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2.85</v>
      </c>
      <c r="AB26" s="75">
        <f>-STOA!P26</f>
        <v>0</v>
      </c>
      <c r="AC26">
        <f t="shared" si="0"/>
        <v>7.428501572158412</v>
      </c>
      <c r="AD26">
        <f t="shared" si="1"/>
        <v>816.66278895304879</v>
      </c>
      <c r="AE26">
        <f>'IDT-1'!F26</f>
        <v>-92.019000000000005</v>
      </c>
      <c r="AF26" s="24"/>
      <c r="AG26">
        <f t="shared" si="2"/>
        <v>724.64378895304878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58.730000000000004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379.43456666939574</v>
      </c>
      <c r="P27" s="36">
        <v>57.85</v>
      </c>
      <c r="Q27" s="36">
        <v>7.71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359.06999999999994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2.85</v>
      </c>
      <c r="AB27" s="75">
        <f>-STOA!P27</f>
        <v>0</v>
      </c>
      <c r="AC27">
        <f t="shared" si="0"/>
        <v>7.6820657873890994</v>
      </c>
      <c r="AD27">
        <f t="shared" si="1"/>
        <v>846.59544083670949</v>
      </c>
      <c r="AE27">
        <f>'IDT-1'!F27</f>
        <v>-91.992000000000004</v>
      </c>
      <c r="AF27" s="24"/>
      <c r="AG27">
        <f t="shared" si="2"/>
        <v>754.60344083670952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58.730000000000004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407.4517578640743</v>
      </c>
      <c r="P28" s="36">
        <v>57.85</v>
      </c>
      <c r="Q28" s="36">
        <v>7.71</v>
      </c>
      <c r="R28" s="38">
        <v>0.8600000000000001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358.97999999999996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2.85</v>
      </c>
      <c r="AB28" s="75">
        <f>-STOA!P28</f>
        <v>0</v>
      </c>
      <c r="AC28">
        <f t="shared" si="0"/>
        <v>7.9218384419428265</v>
      </c>
      <c r="AD28">
        <f t="shared" si="1"/>
        <v>874.90003181950431</v>
      </c>
      <c r="AE28">
        <f>'IDT-1'!F28</f>
        <v>-83.558999999999997</v>
      </c>
      <c r="AF28" s="24"/>
      <c r="AG28">
        <f t="shared" si="2"/>
        <v>791.34103181950434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58.730000000000004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412.54024434751534</v>
      </c>
      <c r="P29" s="36">
        <v>57.85</v>
      </c>
      <c r="Q29" s="36">
        <v>7.71</v>
      </c>
      <c r="R29" s="38">
        <v>3.1774539631705365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358.92918099999997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2.85</v>
      </c>
      <c r="AB29" s="75">
        <f>-STOA!P29</f>
        <v>0</v>
      </c>
      <c r="AC29">
        <f t="shared" si="0"/>
        <v>7.7294867303476931</v>
      </c>
      <c r="AD29">
        <f t="shared" si="1"/>
        <v>912.44750497771099</v>
      </c>
      <c r="AE29">
        <f>'IDT-1'!F29</f>
        <v>-51.061</v>
      </c>
      <c r="AF29" s="24"/>
      <c r="AG29">
        <f t="shared" si="2"/>
        <v>861.38650497771096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58.730000000000004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412.54024434751534</v>
      </c>
      <c r="P30" s="36">
        <v>57.85</v>
      </c>
      <c r="Q30" s="36">
        <v>7.71</v>
      </c>
      <c r="R30" s="38">
        <v>8.1874549409571156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362.22725099999997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2.85</v>
      </c>
      <c r="AB30" s="75">
        <f>-STOA!P30</f>
        <v>0</v>
      </c>
      <c r="AC30">
        <f t="shared" si="0"/>
        <v>7.9613105265610997</v>
      </c>
      <c r="AD30">
        <f t="shared" si="1"/>
        <v>939.81375215928415</v>
      </c>
      <c r="AE30">
        <f>'IDT-1'!F30</f>
        <v>-51.332999999999998</v>
      </c>
      <c r="AF30" s="24"/>
      <c r="AG30">
        <f t="shared" si="2"/>
        <v>888.48075215928418</v>
      </c>
      <c r="AI30" s="34">
        <f>PXIL!J30</f>
        <v>0</v>
      </c>
      <c r="AJ30" s="34">
        <f>PXIL!P30</f>
        <v>0</v>
      </c>
      <c r="AK30" s="34">
        <f>RTM_IEX!J30</f>
        <v>19.28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58.730000000000004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414.19760914969856</v>
      </c>
      <c r="P31" s="36">
        <v>57.85</v>
      </c>
      <c r="Q31" s="36">
        <v>7.71</v>
      </c>
      <c r="R31" s="38">
        <v>13.03</v>
      </c>
      <c r="S31" s="38">
        <v>0</v>
      </c>
      <c r="T31" s="37">
        <f>SUMPRODUCT(LTA!J31:AN31,LTA!J$101:AN$101,LTA!J$105:AN$105)</f>
        <v>1.02</v>
      </c>
      <c r="U31" s="37">
        <f>SUMPRODUCT(LTA!J31:AN31,LTA!J$102:AN$102,LTA!J$105:AN$105)</f>
        <v>391.38687999999996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2.85</v>
      </c>
      <c r="AB31" s="75">
        <f>-STOA!P31</f>
        <v>0</v>
      </c>
      <c r="AC31">
        <f t="shared" si="0"/>
        <v>8.2693346529953988</v>
      </c>
      <c r="AD31">
        <f t="shared" si="1"/>
        <v>976.17526689407589</v>
      </c>
      <c r="AE31">
        <f>'IDT-1'!F31</f>
        <v>-27.962</v>
      </c>
      <c r="AF31" s="24"/>
      <c r="AG31">
        <f t="shared" si="2"/>
        <v>948.2132668940759</v>
      </c>
      <c r="AI31" s="34">
        <f>PXIL!J31</f>
        <v>0</v>
      </c>
      <c r="AJ31" s="34">
        <f>PXIL!P31</f>
        <v>0</v>
      </c>
      <c r="AK31" s="34">
        <f>RTM_IEX!J31</f>
        <v>19.28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58.730000000000004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429.55559812455431</v>
      </c>
      <c r="P32" s="36">
        <v>74.90287105182459</v>
      </c>
      <c r="Q32" s="36">
        <v>26.676932275497297</v>
      </c>
      <c r="R32" s="38">
        <v>18.2</v>
      </c>
      <c r="S32" s="38">
        <v>0</v>
      </c>
      <c r="T32" s="37">
        <f>SUMPRODUCT(LTA!J32:AN32,LTA!J$101:AN$101,LTA!J$105:AN$105)</f>
        <v>1.18</v>
      </c>
      <c r="U32" s="37">
        <f>SUMPRODUCT(LTA!J32:AN32,LTA!J$102:AN$102,LTA!J$105:AN$105)</f>
        <v>411.30142299999989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2.85</v>
      </c>
      <c r="AB32" s="75">
        <f>-STOA!P32</f>
        <v>0</v>
      </c>
      <c r="AC32">
        <f t="shared" si="0"/>
        <v>8.7914982695336903</v>
      </c>
      <c r="AD32">
        <f t="shared" si="1"/>
        <v>1037.8154385797152</v>
      </c>
      <c r="AE32">
        <f>'IDT-1'!F32</f>
        <v>-54.758000000000003</v>
      </c>
      <c r="AF32" s="24"/>
      <c r="AG32">
        <f t="shared" si="2"/>
        <v>983.05743857971515</v>
      </c>
      <c r="AI32" s="34">
        <f>PXIL!J32</f>
        <v>0</v>
      </c>
      <c r="AJ32" s="34">
        <f>PXIL!P32</f>
        <v>0</v>
      </c>
      <c r="AK32" s="34">
        <f>RTM_IEX!J32</f>
        <v>4.82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58.730000000000004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490.45829696142164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5.63</v>
      </c>
      <c r="U33" s="37">
        <f>SUMPRODUCT(LTA!J33:AN33,LTA!J$102:AN$102,LTA!J$105:AN$105)</f>
        <v>430.17715900000002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2.85</v>
      </c>
      <c r="AB33" s="75">
        <f>-STOA!P33</f>
        <v>0</v>
      </c>
      <c r="AC33">
        <f t="shared" si="0"/>
        <v>9.4669291221633749</v>
      </c>
      <c r="AD33">
        <f t="shared" si="1"/>
        <v>1117.5484425639529</v>
      </c>
      <c r="AE33">
        <f>'IDT-1'!F33</f>
        <v>-45.058999999999997</v>
      </c>
      <c r="AF33" s="24"/>
      <c r="AG33">
        <f t="shared" si="2"/>
        <v>1072.4894425639529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58.730000000000004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488.69405543287888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10.19</v>
      </c>
      <c r="U34" s="37">
        <f>SUMPRODUCT(LTA!J34:AN34,LTA!J$102:AN$102,LTA!J$105:AN$105)</f>
        <v>450.04023599999999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2.85</v>
      </c>
      <c r="AB34" s="75">
        <f>-STOA!P34</f>
        <v>0</v>
      </c>
      <c r="AC34">
        <f t="shared" si="0"/>
        <v>9.9406793401236193</v>
      </c>
      <c r="AD34">
        <f t="shared" si="1"/>
        <v>1173.4735278174501</v>
      </c>
      <c r="AE34">
        <f>'IDT-1'!F34</f>
        <v>-102.4</v>
      </c>
      <c r="AF34" s="24"/>
      <c r="AG34">
        <f t="shared" si="2"/>
        <v>1071.07352781745</v>
      </c>
      <c r="AI34" s="34">
        <f>PXIL!J34</f>
        <v>0</v>
      </c>
      <c r="AJ34" s="34">
        <f>PXIL!P34</f>
        <v>0</v>
      </c>
      <c r="AK34" s="34">
        <f>RTM_IEX!J34</f>
        <v>33.74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58.730000000000004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449.16932884885875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14.98</v>
      </c>
      <c r="U35" s="37">
        <f>SUMPRODUCT(LTA!J35:AN35,LTA!J$102:AN$102,LTA!J$105:AN$105)</f>
        <v>465.838571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2.85</v>
      </c>
      <c r="AB35" s="75">
        <f>-STOA!P35</f>
        <v>0</v>
      </c>
      <c r="AC35">
        <f t="shared" si="0"/>
        <v>9.502397650817846</v>
      </c>
      <c r="AD35">
        <f t="shared" si="1"/>
        <v>1121.7354179227355</v>
      </c>
      <c r="AE35">
        <f>'IDT-1'!F35</f>
        <v>-68.356999999999999</v>
      </c>
      <c r="AF35" s="24"/>
      <c r="AG35">
        <f t="shared" si="2"/>
        <v>1053.3784179227355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58.730000000000004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436.09196327665239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20.95</v>
      </c>
      <c r="U36" s="37">
        <f>SUMPRODUCT(LTA!J36:AN36,LTA!J$102:AN$102,LTA!J$105:AN$105)</f>
        <v>476.75499499999995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2.85</v>
      </c>
      <c r="AB36" s="75">
        <f>-STOA!P36</f>
        <v>0</v>
      </c>
      <c r="AC36">
        <f t="shared" si="0"/>
        <v>9.5343937416113143</v>
      </c>
      <c r="AD36">
        <f t="shared" si="1"/>
        <v>1125.5124802597359</v>
      </c>
      <c r="AE36">
        <f>'IDT-1'!F36</f>
        <v>-71.341000000000008</v>
      </c>
      <c r="AF36" s="24"/>
      <c r="AG36">
        <f t="shared" si="2"/>
        <v>1054.1714802597357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7.7030400000000006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57.522718978964789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425.10734741141812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26.98</v>
      </c>
      <c r="U37" s="37">
        <f>SUMPRODUCT(LTA!J37:AN37,LTA!J$102:AN$102,LTA!J$105:AN$105)</f>
        <v>486.48080199999998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2.85</v>
      </c>
      <c r="AB37" s="75">
        <f>-STOA!P37</f>
        <v>0</v>
      </c>
      <c r="AC37">
        <f t="shared" si="0"/>
        <v>9.5797109025666511</v>
      </c>
      <c r="AD37">
        <f t="shared" si="1"/>
        <v>1130.862063212511</v>
      </c>
      <c r="AE37">
        <f>'IDT-1'!F37</f>
        <v>-81.677999999999997</v>
      </c>
      <c r="AF37" s="24"/>
      <c r="AG37">
        <f t="shared" si="2"/>
        <v>1049.1840632125109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7.7030400000000006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57.522718978964789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380.48186595522071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33.090000000000003</v>
      </c>
      <c r="U38" s="37">
        <f>SUMPRODUCT(LTA!J38:AN38,LTA!J$102:AN$102,LTA!J$105:AN$105)</f>
        <v>494.41035999999997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2.85</v>
      </c>
      <c r="AB38" s="75">
        <f>-STOA!P38</f>
        <v>0</v>
      </c>
      <c r="AC38">
        <f t="shared" si="0"/>
        <v>9.6192796659057098</v>
      </c>
      <c r="AD38">
        <f t="shared" si="1"/>
        <v>1065.2365709929745</v>
      </c>
      <c r="AE38">
        <f>'IDT-1'!F38</f>
        <v>-3.6020000000000003</v>
      </c>
      <c r="AF38" s="24"/>
      <c r="AG38">
        <f t="shared" si="2"/>
        <v>1061.6345709929744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7.7030400000000006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57.522718978964789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373.24109495545008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38.17</v>
      </c>
      <c r="U39" s="37">
        <f>SUMPRODUCT(LTA!J39:AN39,LTA!J$102:AN$102,LTA!J$105:AN$105)</f>
        <v>486.11262299999999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2.85</v>
      </c>
      <c r="AB39" s="75">
        <f>-STOA!P39</f>
        <v>0</v>
      </c>
      <c r="AC39">
        <f t="shared" si="0"/>
        <v>9.5730253666424261</v>
      </c>
      <c r="AD39">
        <f t="shared" si="1"/>
        <v>1049.7340053056032</v>
      </c>
      <c r="AE39">
        <f>'IDT-1'!F39</f>
        <v>0</v>
      </c>
      <c r="AF39" s="24"/>
      <c r="AG39">
        <f t="shared" si="2"/>
        <v>1049.7340053056032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7.7030400000000006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57.522718978964789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409.25062936646736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46.19</v>
      </c>
      <c r="U40" s="37">
        <f>SUMPRODUCT(LTA!J40:AN40,LTA!J$102:AN$102,LTA!J$105:AN$105)</f>
        <v>491.49821699999995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2.85</v>
      </c>
      <c r="AB40" s="75">
        <f>-STOA!P40</f>
        <v>0</v>
      </c>
      <c r="AC40">
        <f t="shared" si="0"/>
        <v>9.8864585525963005</v>
      </c>
      <c r="AD40">
        <f t="shared" si="1"/>
        <v>1110.8357005306666</v>
      </c>
      <c r="AE40">
        <f>'IDT-1'!F40</f>
        <v>0</v>
      </c>
      <c r="AF40" s="24"/>
      <c r="AG40">
        <f t="shared" si="2"/>
        <v>1110.8357005306666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7.7030400000000006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57.522718978964789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409.88803461804048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54.11</v>
      </c>
      <c r="U41" s="37">
        <f>SUMPRODUCT(LTA!J41:AN41,LTA!J$102:AN$102,LTA!J$105:AN$105)</f>
        <v>496.44537799999995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2.85</v>
      </c>
      <c r="AB41" s="75">
        <f>-STOA!P41</f>
        <v>0</v>
      </c>
      <c r="AC41">
        <f t="shared" si="0"/>
        <v>9.8304737546117362</v>
      </c>
      <c r="AD41">
        <f t="shared" si="1"/>
        <v>1144.3962515802243</v>
      </c>
      <c r="AE41">
        <f>'IDT-1'!F41</f>
        <v>0</v>
      </c>
      <c r="AF41" s="24"/>
      <c r="AG41">
        <f t="shared" si="2"/>
        <v>1144.3962515802243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-8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7.7030400000000006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57.522718978964789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421.30456429174541</v>
      </c>
      <c r="P42" s="36">
        <v>74.90287105182459</v>
      </c>
      <c r="Q42" s="36">
        <v>26.676932275497297</v>
      </c>
      <c r="R42" s="38">
        <v>20.7</v>
      </c>
      <c r="S42" s="38">
        <v>0</v>
      </c>
      <c r="T42" s="37">
        <f>SUMPRODUCT(LTA!J42:AN42,LTA!J$101:AN$101,LTA!J$105:AN$105)</f>
        <v>59.09</v>
      </c>
      <c r="U42" s="37">
        <f>SUMPRODUCT(LTA!J42:AN42,LTA!J$102:AN$102,LTA!J$105:AN$105)</f>
        <v>501.93209399999995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25.07</v>
      </c>
      <c r="Z42" s="34">
        <f>IEX!P42</f>
        <v>0</v>
      </c>
      <c r="AA42" s="75">
        <f>STOA!J42</f>
        <v>2.85</v>
      </c>
      <c r="AB42" s="75">
        <f>-STOA!P42</f>
        <v>0</v>
      </c>
      <c r="AC42">
        <f t="shared" si="0"/>
        <v>10.233887756471743</v>
      </c>
      <c r="AD42">
        <f t="shared" si="1"/>
        <v>1208.0860832520693</v>
      </c>
      <c r="AE42">
        <f>'IDT-1'!F42</f>
        <v>0</v>
      </c>
      <c r="AF42" s="24"/>
      <c r="AG42">
        <f t="shared" si="2"/>
        <v>1208.0860832520693</v>
      </c>
      <c r="AI42" s="34">
        <f>PXIL!J42</f>
        <v>0</v>
      </c>
      <c r="AJ42" s="34">
        <f>PXIL!P42</f>
        <v>0</v>
      </c>
      <c r="AK42" s="34">
        <f>RTM_IEX!J42</f>
        <v>9.64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7.7030400000000006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58.730000000000004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409.89352082700321</v>
      </c>
      <c r="P43" s="36">
        <v>74.90287105182459</v>
      </c>
      <c r="Q43" s="36">
        <v>26.676932275497297</v>
      </c>
      <c r="R43" s="38">
        <v>20.7</v>
      </c>
      <c r="S43" s="38">
        <v>0</v>
      </c>
      <c r="T43" s="37">
        <f>SUMPRODUCT(LTA!J43:AN43,LTA!J$101:AN$101,LTA!J$105:AN$105)</f>
        <v>61.97</v>
      </c>
      <c r="U43" s="37">
        <f>SUMPRODUCT(LTA!J43:AN43,LTA!J$102:AN$102,LTA!J$105:AN$105)</f>
        <v>507.50129700000002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34.71</v>
      </c>
      <c r="Z43" s="34">
        <f>IEX!P43</f>
        <v>0</v>
      </c>
      <c r="AA43" s="75">
        <f>STOA!J43</f>
        <v>2.85</v>
      </c>
      <c r="AB43" s="75">
        <f>-STOA!P43</f>
        <v>0</v>
      </c>
      <c r="AC43">
        <f t="shared" si="0"/>
        <v>10.381101457144604</v>
      </c>
      <c r="AD43">
        <f t="shared" si="1"/>
        <v>1225.4643101076895</v>
      </c>
      <c r="AE43">
        <f>'IDT-1'!F43</f>
        <v>0</v>
      </c>
      <c r="AF43" s="24"/>
      <c r="AG43">
        <f t="shared" si="2"/>
        <v>1225.4643101076895</v>
      </c>
      <c r="AI43" s="34">
        <f>PXIL!J43</f>
        <v>0</v>
      </c>
      <c r="AJ43" s="34">
        <f>PXIL!P43</f>
        <v>0</v>
      </c>
      <c r="AK43" s="34">
        <f>RTM_IEX!J43</f>
        <v>19.28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7.7030400000000006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58.730000000000004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408.58735802428583</v>
      </c>
      <c r="P44" s="36">
        <v>74.90287105182459</v>
      </c>
      <c r="Q44" s="36">
        <v>26.676932275497297</v>
      </c>
      <c r="R44" s="38">
        <v>20.7</v>
      </c>
      <c r="S44" s="38">
        <v>0</v>
      </c>
      <c r="T44" s="37">
        <f>SUMPRODUCT(LTA!J44:AN44,LTA!J$101:AN$101,LTA!J$105:AN$105)</f>
        <v>66.710000000000008</v>
      </c>
      <c r="U44" s="37">
        <f>SUMPRODUCT(LTA!J44:AN44,LTA!J$102:AN$102,LTA!J$105:AN$105)</f>
        <v>512.705242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30.85</v>
      </c>
      <c r="Z44" s="34">
        <f>IEX!P44</f>
        <v>0</v>
      </c>
      <c r="AA44" s="75">
        <f>STOA!J44</f>
        <v>2.85</v>
      </c>
      <c r="AB44" s="75">
        <f>-STOA!P44</f>
        <v>0</v>
      </c>
      <c r="AC44">
        <f t="shared" si="0"/>
        <v>10.51842282760178</v>
      </c>
      <c r="AD44">
        <f t="shared" si="1"/>
        <v>1241.6747709345148</v>
      </c>
      <c r="AE44">
        <f>'IDT-1'!F44</f>
        <v>0</v>
      </c>
      <c r="AF44" s="24"/>
      <c r="AG44">
        <f t="shared" si="2"/>
        <v>1241.6747709345148</v>
      </c>
      <c r="AI44" s="34">
        <f>PXIL!J44</f>
        <v>0</v>
      </c>
      <c r="AJ44" s="34">
        <f>PXIL!P44</f>
        <v>0</v>
      </c>
      <c r="AK44" s="34">
        <f>RTM_IEX!J44</f>
        <v>30.85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7.7030400000000006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58.730000000000004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404.25042159624542</v>
      </c>
      <c r="P45" s="36">
        <v>74.90287105182459</v>
      </c>
      <c r="Q45" s="36">
        <v>26.676932275497297</v>
      </c>
      <c r="R45" s="38">
        <v>20.7</v>
      </c>
      <c r="S45" s="38">
        <v>0</v>
      </c>
      <c r="T45" s="37">
        <f>SUMPRODUCT(LTA!J45:AN45,LTA!J$101:AN$101,LTA!J$105:AN$105)</f>
        <v>71.33</v>
      </c>
      <c r="U45" s="37">
        <f>SUMPRODUCT(LTA!J45:AN45,LTA!J$102:AN$102,LTA!J$105:AN$105)</f>
        <v>505.379053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36.64</v>
      </c>
      <c r="Z45" s="34">
        <f>IEX!P45</f>
        <v>0</v>
      </c>
      <c r="AA45" s="75">
        <f>STOA!J45</f>
        <v>2.85</v>
      </c>
      <c r="AB45" s="75">
        <f>-STOA!P45</f>
        <v>0</v>
      </c>
      <c r="AC45">
        <f t="shared" si="0"/>
        <v>10.533882907808165</v>
      </c>
      <c r="AD45">
        <f t="shared" si="1"/>
        <v>1243.4997965931639</v>
      </c>
      <c r="AE45">
        <f>'IDT-1'!F45</f>
        <v>0</v>
      </c>
      <c r="AF45" s="24"/>
      <c r="AG45">
        <f t="shared" si="2"/>
        <v>1243.4997965931639</v>
      </c>
      <c r="AI45" s="34">
        <f>PXIL!J45</f>
        <v>0</v>
      </c>
      <c r="AJ45" s="34">
        <f>PXIL!P45</f>
        <v>0</v>
      </c>
      <c r="AK45" s="34">
        <f>RTM_IEX!J45</f>
        <v>33.74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7.7030400000000006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58.730000000000004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404.05147945693523</v>
      </c>
      <c r="P46" s="36">
        <v>74.90287105182459</v>
      </c>
      <c r="Q46" s="36">
        <v>26.676932275497297</v>
      </c>
      <c r="R46" s="38">
        <v>20.699999999999996</v>
      </c>
      <c r="S46" s="38">
        <v>0</v>
      </c>
      <c r="T46" s="37">
        <f>SUMPRODUCT(LTA!J46:AN46,LTA!J$101:AN$101,LTA!J$105:AN$105)</f>
        <v>74.86</v>
      </c>
      <c r="U46" s="37">
        <f>SUMPRODUCT(LTA!J46:AN46,LTA!J$102:AN$102,LTA!J$105:AN$105)</f>
        <v>509.55193599999996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32.78</v>
      </c>
      <c r="Z46" s="34">
        <f>IEX!P46</f>
        <v>0</v>
      </c>
      <c r="AA46" s="75">
        <f>STOA!J46</f>
        <v>2.85</v>
      </c>
      <c r="AB46" s="75">
        <f>-STOA!P46</f>
        <v>0</v>
      </c>
      <c r="AC46">
        <f t="shared" si="0"/>
        <v>10.564492011037959</v>
      </c>
      <c r="AD46">
        <f t="shared" si="1"/>
        <v>1247.1131283506238</v>
      </c>
      <c r="AE46">
        <f>'IDT-1'!F46</f>
        <v>0</v>
      </c>
      <c r="AF46" s="24"/>
      <c r="AG46">
        <f t="shared" si="2"/>
        <v>1247.1131283506238</v>
      </c>
      <c r="AI46" s="34">
        <f>PXIL!J46</f>
        <v>0</v>
      </c>
      <c r="AJ46" s="34">
        <f>PXIL!P46</f>
        <v>0</v>
      </c>
      <c r="AK46" s="34">
        <f>RTM_IEX!J46</f>
        <v>33.74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7.7030400000000006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58.730000000000004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405.43695845123347</v>
      </c>
      <c r="P47" s="36">
        <v>74.90287105182459</v>
      </c>
      <c r="Q47" s="36">
        <v>26.676932275497297</v>
      </c>
      <c r="R47" s="38">
        <v>20.7</v>
      </c>
      <c r="S47" s="38">
        <v>0</v>
      </c>
      <c r="T47" s="37">
        <f>SUMPRODUCT(LTA!J47:AN47,LTA!J$101:AN$101,LTA!J$105:AN$105)</f>
        <v>69.739999999999995</v>
      </c>
      <c r="U47" s="37">
        <f>SUMPRODUCT(LTA!J47:AN47,LTA!J$102:AN$102,LTA!J$105:AN$105)</f>
        <v>512.82857000000001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24.1</v>
      </c>
      <c r="Z47" s="34">
        <f>IEX!P47</f>
        <v>0</v>
      </c>
      <c r="AA47" s="75">
        <f>STOA!J47</f>
        <v>2.85</v>
      </c>
      <c r="AB47" s="75">
        <f>-STOA!P47</f>
        <v>0</v>
      </c>
      <c r="AC47">
        <f t="shared" si="0"/>
        <v>10.366269760190063</v>
      </c>
      <c r="AD47">
        <f t="shared" si="1"/>
        <v>1223.7134635957698</v>
      </c>
      <c r="AE47">
        <f>'IDT-1'!F47</f>
        <v>0</v>
      </c>
      <c r="AF47" s="24"/>
      <c r="AG47">
        <f t="shared" si="2"/>
        <v>1223.7134635957698</v>
      </c>
      <c r="AI47" s="34">
        <f>PXIL!J47</f>
        <v>0</v>
      </c>
      <c r="AJ47" s="34">
        <f>PXIL!P47</f>
        <v>0</v>
      </c>
      <c r="AK47" s="34">
        <f>RTM_IEX!J47</f>
        <v>19.28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7.7030400000000006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58.730000000000004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405.43695845123347</v>
      </c>
      <c r="P48" s="36">
        <v>74.90287105182459</v>
      </c>
      <c r="Q48" s="36">
        <v>26.676932275497297</v>
      </c>
      <c r="R48" s="38">
        <v>20.7</v>
      </c>
      <c r="S48" s="38">
        <v>0</v>
      </c>
      <c r="T48" s="37">
        <f>SUMPRODUCT(LTA!J48:AN48,LTA!J$101:AN$101,LTA!J$105:AN$105)</f>
        <v>72.180000000000007</v>
      </c>
      <c r="U48" s="37">
        <f>SUMPRODUCT(LTA!J48:AN48,LTA!J$102:AN$102,LTA!J$105:AN$105)</f>
        <v>515.62994600000002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8.68</v>
      </c>
      <c r="Z48" s="34">
        <f>IEX!P48</f>
        <v>0</v>
      </c>
      <c r="AA48" s="75">
        <f>STOA!J48</f>
        <v>2.85</v>
      </c>
      <c r="AB48" s="75">
        <f>-STOA!P48</f>
        <v>0</v>
      </c>
      <c r="AC48">
        <f t="shared" si="0"/>
        <v>10.280769318590062</v>
      </c>
      <c r="AD48">
        <f t="shared" si="1"/>
        <v>1213.6203400373699</v>
      </c>
      <c r="AE48">
        <f>'IDT-1'!F48</f>
        <v>0</v>
      </c>
      <c r="AF48" s="24"/>
      <c r="AG48">
        <f t="shared" si="2"/>
        <v>1213.6203400373699</v>
      </c>
      <c r="AI48" s="34">
        <f>PXIL!J48</f>
        <v>0</v>
      </c>
      <c r="AJ48" s="34">
        <f>PXIL!P48</f>
        <v>0</v>
      </c>
      <c r="AK48" s="34">
        <f>RTM_IEX!J48</f>
        <v>19.28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7.7030400000000006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58.730000000000004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405.57327300598422</v>
      </c>
      <c r="P49" s="36">
        <v>74.90287105182459</v>
      </c>
      <c r="Q49" s="36">
        <v>26.676932275497297</v>
      </c>
      <c r="R49" s="38">
        <v>20.7</v>
      </c>
      <c r="S49" s="38">
        <v>0</v>
      </c>
      <c r="T49" s="37">
        <f>SUMPRODUCT(LTA!J49:AN49,LTA!J$101:AN$101,LTA!J$105:AN$105)</f>
        <v>76.569999999999993</v>
      </c>
      <c r="U49" s="37">
        <f>SUMPRODUCT(LTA!J49:AN49,LTA!J$102:AN$102,LTA!J$105:AN$105)</f>
        <v>517.07926899999995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0.96</v>
      </c>
      <c r="Z49" s="34">
        <f>IEX!P49</f>
        <v>0</v>
      </c>
      <c r="AA49" s="75">
        <f>STOA!J49</f>
        <v>2.85</v>
      </c>
      <c r="AB49" s="75">
        <f>-STOA!P49</f>
        <v>0</v>
      </c>
      <c r="AC49">
        <f t="shared" si="0"/>
        <v>10.266116674049968</v>
      </c>
      <c r="AD49">
        <f t="shared" si="1"/>
        <v>1211.8906302366606</v>
      </c>
      <c r="AE49">
        <f>'IDT-1'!F49</f>
        <v>0</v>
      </c>
      <c r="AF49" s="24"/>
      <c r="AG49">
        <f t="shared" si="2"/>
        <v>1211.8906302366606</v>
      </c>
      <c r="AI49" s="34">
        <f>PXIL!J49</f>
        <v>0</v>
      </c>
      <c r="AJ49" s="34">
        <f>PXIL!P49</f>
        <v>0</v>
      </c>
      <c r="AK49" s="34">
        <f>RTM_IEX!J49</f>
        <v>19.28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7.7030400000000006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58.730000000000004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405.57327300598422</v>
      </c>
      <c r="P50" s="36">
        <v>74.90287105182459</v>
      </c>
      <c r="Q50" s="36">
        <v>26.676932275497297</v>
      </c>
      <c r="R50" s="38">
        <v>20.7</v>
      </c>
      <c r="S50" s="38">
        <v>0</v>
      </c>
      <c r="T50" s="37">
        <f>SUMPRODUCT(LTA!J50:AN50,LTA!J$101:AN$101,LTA!J$105:AN$105)</f>
        <v>79</v>
      </c>
      <c r="U50" s="37">
        <f>SUMPRODUCT(LTA!J50:AN50,LTA!J$102:AN$102,LTA!J$105:AN$105)</f>
        <v>517.94497200000001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2.85</v>
      </c>
      <c r="AB50" s="75">
        <f>-STOA!P50</f>
        <v>0</v>
      </c>
      <c r="AC50">
        <f t="shared" si="0"/>
        <v>10.245248579249969</v>
      </c>
      <c r="AD50">
        <f t="shared" si="1"/>
        <v>1209.4272013314608</v>
      </c>
      <c r="AE50">
        <f>'IDT-1'!F50</f>
        <v>0</v>
      </c>
      <c r="AF50" s="24"/>
      <c r="AG50">
        <f t="shared" si="2"/>
        <v>1209.4272013314608</v>
      </c>
      <c r="AI50" s="34">
        <f>PXIL!J50</f>
        <v>0</v>
      </c>
      <c r="AJ50" s="34">
        <f>PXIL!P50</f>
        <v>0</v>
      </c>
      <c r="AK50" s="34">
        <f>RTM_IEX!J50</f>
        <v>14.46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7.7030400000000006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69.606819573262669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403.12390424135424</v>
      </c>
      <c r="P51" s="36">
        <v>74.90287105182459</v>
      </c>
      <c r="Q51" s="36">
        <v>26.676932275497297</v>
      </c>
      <c r="R51" s="38">
        <v>20.7</v>
      </c>
      <c r="S51" s="38">
        <v>0</v>
      </c>
      <c r="T51" s="37">
        <f>SUMPRODUCT(LTA!J51:AN51,LTA!J$101:AN$101,LTA!J$105:AN$105)</f>
        <v>85.39</v>
      </c>
      <c r="U51" s="37">
        <f>SUMPRODUCT(LTA!J51:AN51,LTA!J$102:AN$102,LTA!J$105:AN$105)</f>
        <v>517.703981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2.85</v>
      </c>
      <c r="AB51" s="75">
        <f>-STOA!P51</f>
        <v>0</v>
      </c>
      <c r="AC51">
        <f t="shared" si="0"/>
        <v>10.246226841642484</v>
      </c>
      <c r="AD51">
        <f t="shared" si="1"/>
        <v>1209.5426828777008</v>
      </c>
      <c r="AE51">
        <f>'IDT-1'!F51</f>
        <v>0</v>
      </c>
      <c r="AF51" s="24"/>
      <c r="AG51">
        <f t="shared" si="2"/>
        <v>1209.5426828777008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7.7030400000000006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69.606819573262669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402.99421455003795</v>
      </c>
      <c r="P52" s="36">
        <v>74.90287105182459</v>
      </c>
      <c r="Q52" s="36">
        <v>26.676932275497297</v>
      </c>
      <c r="R52" s="38">
        <v>20.7</v>
      </c>
      <c r="S52" s="38">
        <v>0</v>
      </c>
      <c r="T52" s="37">
        <f>SUMPRODUCT(LTA!J52:AN52,LTA!J$101:AN$101,LTA!J$105:AN$105)</f>
        <v>85.710000000000008</v>
      </c>
      <c r="U52" s="37">
        <f>SUMPRODUCT(LTA!J52:AN52,LTA!J$102:AN$102,LTA!J$105:AN$105)</f>
        <v>516.37138199999993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2.85</v>
      </c>
      <c r="AB52" s="75">
        <f>-STOA!P52</f>
        <v>0</v>
      </c>
      <c r="AC52">
        <f t="shared" si="0"/>
        <v>10.295929720709651</v>
      </c>
      <c r="AD52">
        <f t="shared" si="1"/>
        <v>1201.3506913073177</v>
      </c>
      <c r="AE52">
        <f>'IDT-1'!F52</f>
        <v>0</v>
      </c>
      <c r="AF52" s="24"/>
      <c r="AG52">
        <f t="shared" si="2"/>
        <v>1201.3506913073177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-7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7.7030400000000006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69.606819573262669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402.99421455003795</v>
      </c>
      <c r="P53" s="36">
        <v>74.90287105182459</v>
      </c>
      <c r="Q53" s="36">
        <v>26.676932275497297</v>
      </c>
      <c r="R53" s="38">
        <v>20.7</v>
      </c>
      <c r="S53" s="38">
        <v>0</v>
      </c>
      <c r="T53" s="37">
        <f>SUMPRODUCT(LTA!J53:AN53,LTA!J$101:AN$101,LTA!J$105:AN$105)</f>
        <v>85.64</v>
      </c>
      <c r="U53" s="37">
        <f>SUMPRODUCT(LTA!J53:AN53,LTA!J$102:AN$102,LTA!J$105:AN$105)</f>
        <v>518.58116900000005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2.85</v>
      </c>
      <c r="AB53" s="75">
        <f>-STOA!P53</f>
        <v>0</v>
      </c>
      <c r="AC53">
        <f t="shared" si="0"/>
        <v>10.424028981933212</v>
      </c>
      <c r="AD53">
        <f t="shared" si="1"/>
        <v>1190.3623790460942</v>
      </c>
      <c r="AE53">
        <f>'IDT-1'!F53</f>
        <v>0</v>
      </c>
      <c r="AF53" s="24"/>
      <c r="AG53">
        <f t="shared" si="2"/>
        <v>1190.3623790460942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7.7030400000000006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58.730000000000004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352.26254707216299</v>
      </c>
      <c r="P54" s="36">
        <v>74.90287105182459</v>
      </c>
      <c r="Q54" s="36">
        <v>26.676932275497297</v>
      </c>
      <c r="R54" s="38">
        <v>20.7</v>
      </c>
      <c r="S54" s="38">
        <v>0</v>
      </c>
      <c r="T54" s="37">
        <f>SUMPRODUCT(LTA!J54:AN54,LTA!J$101:AN$101,LTA!J$105:AN$105)</f>
        <v>83.4</v>
      </c>
      <c r="U54" s="37">
        <f>SUMPRODUCT(LTA!J54:AN54,LTA!J$102:AN$102,LTA!J$105:AN$105)</f>
        <v>494.49197699999996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2.85</v>
      </c>
      <c r="AB54" s="75">
        <f>-STOA!P54</f>
        <v>0</v>
      </c>
      <c r="AC54">
        <f t="shared" si="0"/>
        <v>9.677881323405872</v>
      </c>
      <c r="AD54">
        <f t="shared" si="1"/>
        <v>1142.4508476534836</v>
      </c>
      <c r="AE54">
        <f>'IDT-1'!F54</f>
        <v>0</v>
      </c>
      <c r="AF54" s="24"/>
      <c r="AG54">
        <f t="shared" si="2"/>
        <v>1142.4508476534836</v>
      </c>
      <c r="AI54" s="34">
        <f>PXIL!J54</f>
        <v>0</v>
      </c>
      <c r="AJ54" s="34">
        <f>PXIL!P54</f>
        <v>0</v>
      </c>
      <c r="AK54" s="34">
        <f>RTM_IEX!J54</f>
        <v>19.28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7.7030400000000006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58.730000000000004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320.86168138927161</v>
      </c>
      <c r="P55" s="36">
        <v>74.90287105182459</v>
      </c>
      <c r="Q55" s="36">
        <v>26.676932275497297</v>
      </c>
      <c r="R55" s="38">
        <v>20.7</v>
      </c>
      <c r="S55" s="38">
        <v>0</v>
      </c>
      <c r="T55" s="37">
        <f>SUMPRODUCT(LTA!J55:AN55,LTA!J$101:AN$101,LTA!J$105:AN$105)</f>
        <v>83.17</v>
      </c>
      <c r="U55" s="37">
        <f>SUMPRODUCT(LTA!J55:AN55,LTA!J$102:AN$102,LTA!J$105:AN$105)</f>
        <v>462.49233999999996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2.85</v>
      </c>
      <c r="AB55" s="75">
        <f>-STOA!P55</f>
        <v>0</v>
      </c>
      <c r="AC55">
        <f t="shared" si="0"/>
        <v>9.2779236212406992</v>
      </c>
      <c r="AD55">
        <f t="shared" si="1"/>
        <v>1024.9403026727573</v>
      </c>
      <c r="AE55">
        <f>'IDT-1'!F55</f>
        <v>0</v>
      </c>
      <c r="AF55" s="24"/>
      <c r="AG55">
        <f t="shared" si="2"/>
        <v>1024.9403026727573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7.7030400000000006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58.730000000000004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309.43288872511982</v>
      </c>
      <c r="P56" s="36">
        <v>74.90287105182459</v>
      </c>
      <c r="Q56" s="36">
        <v>26.676932275497297</v>
      </c>
      <c r="R56" s="38">
        <v>20.7</v>
      </c>
      <c r="S56" s="38">
        <v>0</v>
      </c>
      <c r="T56" s="37">
        <f>SUMPRODUCT(LTA!J56:AN56,LTA!J$101:AN$101,LTA!J$105:AN$105)</f>
        <v>82.91</v>
      </c>
      <c r="U56" s="37">
        <f>SUMPRODUCT(LTA!J56:AN56,LTA!J$102:AN$102,LTA!J$105:AN$105)</f>
        <v>459.671065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2.85</v>
      </c>
      <c r="AB56" s="75">
        <f>-STOA!P56</f>
        <v>0</v>
      </c>
      <c r="AC56">
        <f t="shared" si="0"/>
        <v>9.3237606276945471</v>
      </c>
      <c r="AD56">
        <f t="shared" si="1"/>
        <v>990.18182899440649</v>
      </c>
      <c r="AE56">
        <f>'IDT-1'!F56</f>
        <v>0</v>
      </c>
      <c r="AF56" s="24"/>
      <c r="AG56">
        <f t="shared" si="2"/>
        <v>990.18182899440649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7.7030400000000006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58.730000000000004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307.8167239816122</v>
      </c>
      <c r="P57" s="36">
        <v>74.90287105182459</v>
      </c>
      <c r="Q57" s="36">
        <v>26.676932275497297</v>
      </c>
      <c r="R57" s="38">
        <v>20.7</v>
      </c>
      <c r="S57" s="38">
        <v>0</v>
      </c>
      <c r="T57" s="37">
        <f>SUMPRODUCT(LTA!J57:AN57,LTA!J$101:AN$101,LTA!J$105:AN$105)</f>
        <v>79.47</v>
      </c>
      <c r="U57" s="37">
        <f>SUMPRODUCT(LTA!J57:AN57,LTA!J$102:AN$102,LTA!J$105:AN$105)</f>
        <v>477.70529099999999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2.85</v>
      </c>
      <c r="AB57" s="75">
        <f>-STOA!P57</f>
        <v>0</v>
      </c>
      <c r="AC57">
        <f t="shared" si="0"/>
        <v>9.2633531877513011</v>
      </c>
      <c r="AD57">
        <f t="shared" si="1"/>
        <v>1023.2202976908421</v>
      </c>
      <c r="AE57">
        <f>'IDT-1'!F57</f>
        <v>0</v>
      </c>
      <c r="AF57" s="24"/>
      <c r="AG57">
        <f t="shared" si="2"/>
        <v>1023.2202976908421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7.7030400000000006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58.730000000000004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313.37767133266863</v>
      </c>
      <c r="P58" s="36">
        <v>74.90287105182459</v>
      </c>
      <c r="Q58" s="36">
        <v>26.676932275497297</v>
      </c>
      <c r="R58" s="38">
        <v>20.7</v>
      </c>
      <c r="S58" s="38">
        <v>0</v>
      </c>
      <c r="T58" s="37">
        <f>SUMPRODUCT(LTA!J58:AN58,LTA!J$101:AN$101,LTA!J$105:AN$105)</f>
        <v>74.98</v>
      </c>
      <c r="U58" s="37">
        <f>SUMPRODUCT(LTA!J58:AN58,LTA!J$102:AN$102,LTA!J$105:AN$105)</f>
        <v>504.264521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2.85</v>
      </c>
      <c r="AB58" s="75">
        <f>-STOA!P58</f>
        <v>0</v>
      </c>
      <c r="AC58">
        <f t="shared" si="0"/>
        <v>9.4954466775001762</v>
      </c>
      <c r="AD58">
        <f t="shared" si="1"/>
        <v>1050.6183815521497</v>
      </c>
      <c r="AE58">
        <f>'IDT-1'!F58</f>
        <v>0</v>
      </c>
      <c r="AF58" s="24"/>
      <c r="AG58">
        <f t="shared" si="2"/>
        <v>1050.6183815521497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7.7030400000000006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58.730000000000004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341.90814582645083</v>
      </c>
      <c r="P59" s="36">
        <v>74.90287105182459</v>
      </c>
      <c r="Q59" s="36">
        <v>26.676932275497297</v>
      </c>
      <c r="R59" s="38">
        <v>20.7</v>
      </c>
      <c r="S59" s="38">
        <v>0</v>
      </c>
      <c r="T59" s="37">
        <f>SUMPRODUCT(LTA!J59:AN59,LTA!J$101:AN$101,LTA!J$105:AN$105)</f>
        <v>69.61</v>
      </c>
      <c r="U59" s="37">
        <f>SUMPRODUCT(LTA!J59:AN59,LTA!J$102:AN$102,LTA!J$105:AN$105)</f>
        <v>497.54903899999999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2.85</v>
      </c>
      <c r="AB59" s="75">
        <f>-STOA!P59</f>
        <v>0</v>
      </c>
      <c r="AC59">
        <f t="shared" si="0"/>
        <v>9.5065172485746121</v>
      </c>
      <c r="AD59">
        <f t="shared" si="1"/>
        <v>1082.0523034748576</v>
      </c>
      <c r="AE59">
        <f>'IDT-1'!F59</f>
        <v>0</v>
      </c>
      <c r="AF59" s="24"/>
      <c r="AG59">
        <f t="shared" si="2"/>
        <v>1082.0523034748576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7.7030400000000006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58.730000000000004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370.8309143774531</v>
      </c>
      <c r="P60" s="36">
        <v>74.90287105182459</v>
      </c>
      <c r="Q60" s="36">
        <v>26.676932275497297</v>
      </c>
      <c r="R60" s="38">
        <v>20.7</v>
      </c>
      <c r="S60" s="38">
        <v>0</v>
      </c>
      <c r="T60" s="37">
        <f>SUMPRODUCT(LTA!J60:AN60,LTA!J$101:AN$101,LTA!J$105:AN$105)</f>
        <v>63.8</v>
      </c>
      <c r="U60" s="37">
        <f>SUMPRODUCT(LTA!J60:AN60,LTA!J$102:AN$102,LTA!J$105:AN$105)</f>
        <v>490.93467899999996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2.85</v>
      </c>
      <c r="AB60" s="75">
        <f>-STOA!P60</f>
        <v>0</v>
      </c>
      <c r="AC60">
        <f t="shared" si="0"/>
        <v>9.6959308267523614</v>
      </c>
      <c r="AD60">
        <f t="shared" si="1"/>
        <v>1092.3612984476817</v>
      </c>
      <c r="AE60">
        <f>'IDT-1'!F60</f>
        <v>0</v>
      </c>
      <c r="AF60" s="24"/>
      <c r="AG60">
        <f t="shared" si="2"/>
        <v>1092.3612984476817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7.7030400000000006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58.730000000000004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370.8309143774531</v>
      </c>
      <c r="P61" s="36">
        <v>74.90287105182459</v>
      </c>
      <c r="Q61" s="36">
        <v>26.676932275497297</v>
      </c>
      <c r="R61" s="38">
        <v>20.7</v>
      </c>
      <c r="S61" s="38">
        <v>0</v>
      </c>
      <c r="T61" s="37">
        <f>SUMPRODUCT(LTA!J61:AN61,LTA!J$101:AN$101,LTA!J$105:AN$105)</f>
        <v>59.24</v>
      </c>
      <c r="U61" s="37">
        <f>SUMPRODUCT(LTA!J61:AN61,LTA!J$102:AN$102,LTA!J$105:AN$105)</f>
        <v>483.85342299999996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2.85</v>
      </c>
      <c r="AB61" s="75">
        <f>-STOA!P61</f>
        <v>0</v>
      </c>
      <c r="AC61">
        <f t="shared" si="0"/>
        <v>9.547317330003029</v>
      </c>
      <c r="AD61">
        <f t="shared" si="1"/>
        <v>1086.8686559444311</v>
      </c>
      <c r="AE61">
        <f>'IDT-1'!F61</f>
        <v>0</v>
      </c>
      <c r="AF61" s="24"/>
      <c r="AG61">
        <f t="shared" si="2"/>
        <v>1086.8686559444311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7.7030400000000006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58.730000000000004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398.12007875482851</v>
      </c>
      <c r="P62" s="36">
        <v>74.90287105182459</v>
      </c>
      <c r="Q62" s="36">
        <v>26.676932275497297</v>
      </c>
      <c r="R62" s="38">
        <v>21.199999999999996</v>
      </c>
      <c r="S62" s="38">
        <v>0</v>
      </c>
      <c r="T62" s="37">
        <f>SUMPRODUCT(LTA!J62:AN62,LTA!J$101:AN$101,LTA!J$105:AN$105)</f>
        <v>53.3</v>
      </c>
      <c r="U62" s="37">
        <f>SUMPRODUCT(LTA!J62:AN62,LTA!J$102:AN$102,LTA!J$105:AN$105)</f>
        <v>475.99400699999995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2.85</v>
      </c>
      <c r="AB62" s="75">
        <f>-STOA!P62</f>
        <v>0</v>
      </c>
      <c r="AC62">
        <f t="shared" si="0"/>
        <v>9.8173120554209863</v>
      </c>
      <c r="AD62">
        <f t="shared" si="1"/>
        <v>1082.5884095963886</v>
      </c>
      <c r="AE62">
        <f>'IDT-1'!F62</f>
        <v>0</v>
      </c>
      <c r="AF62" s="24"/>
      <c r="AG62">
        <f t="shared" si="2"/>
        <v>1082.5884095963886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-38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7.7030400000000006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58.730000000000004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398.12014996038312</v>
      </c>
      <c r="P63" s="36">
        <v>74.90287105182459</v>
      </c>
      <c r="Q63" s="36">
        <v>26.676932275497297</v>
      </c>
      <c r="R63" s="38">
        <v>21.199999999999996</v>
      </c>
      <c r="S63" s="38">
        <v>0</v>
      </c>
      <c r="T63" s="37">
        <f>SUMPRODUCT(LTA!J63:AN63,LTA!J$101:AN$101,LTA!J$105:AN$105)</f>
        <v>47.56</v>
      </c>
      <c r="U63" s="37">
        <f>SUMPRODUCT(LTA!J63:AN63,LTA!J$102:AN$102,LTA!J$105:AN$105)</f>
        <v>469.60773599999993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2.85</v>
      </c>
      <c r="AB63" s="75">
        <f>-STOA!P63</f>
        <v>0</v>
      </c>
      <c r="AC63">
        <f t="shared" si="0"/>
        <v>9.5206153494751948</v>
      </c>
      <c r="AD63">
        <f t="shared" si="1"/>
        <v>1093.7589065078889</v>
      </c>
      <c r="AE63">
        <f>'IDT-1'!F63</f>
        <v>0</v>
      </c>
      <c r="AF63" s="24"/>
      <c r="AG63">
        <f t="shared" si="2"/>
        <v>1093.7589065078889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7.7030400000000006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58.730000000000004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398.12019156379876</v>
      </c>
      <c r="P64" s="36">
        <v>74.90287105182459</v>
      </c>
      <c r="Q64" s="36">
        <v>26.676932275497297</v>
      </c>
      <c r="R64" s="38">
        <v>21.199999999999996</v>
      </c>
      <c r="S64" s="38">
        <v>0</v>
      </c>
      <c r="T64" s="37">
        <f>SUMPRODUCT(LTA!J64:AN64,LTA!J$101:AN$101,LTA!J$105:AN$105)</f>
        <v>40.659999999999997</v>
      </c>
      <c r="U64" s="37">
        <f>SUMPRODUCT(LTA!J64:AN64,LTA!J$102:AN$102,LTA!J$105:AN$105)</f>
        <v>460.41572099999991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2.85</v>
      </c>
      <c r="AB64" s="75">
        <f>-STOA!P64</f>
        <v>0</v>
      </c>
      <c r="AC64">
        <f t="shared" si="0"/>
        <v>9.3007311956949952</v>
      </c>
      <c r="AD64">
        <f t="shared" si="1"/>
        <v>1087.8868172650848</v>
      </c>
      <c r="AE64">
        <f>'IDT-1'!F64</f>
        <v>0</v>
      </c>
      <c r="AF64" s="24"/>
      <c r="AG64">
        <f t="shared" si="2"/>
        <v>1087.8868172650848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7.7030400000000006</v>
      </c>
      <c r="E65">
        <f>GT_NG!T65</f>
        <v>10.928792569659441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57.522718978964789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397.56464418671129</v>
      </c>
      <c r="P65" s="36">
        <v>74.90287105182459</v>
      </c>
      <c r="Q65" s="36">
        <v>26.676932275497297</v>
      </c>
      <c r="R65" s="38">
        <v>21.2</v>
      </c>
      <c r="S65" s="38">
        <v>0</v>
      </c>
      <c r="T65" s="37">
        <f>SUMPRODUCT(LTA!J65:AN65,LTA!J$101:AN$101,LTA!J$105:AN$105)</f>
        <v>32.65</v>
      </c>
      <c r="U65" s="37">
        <f>SUMPRODUCT(LTA!J65:AN65,LTA!J$102:AN$102,LTA!J$105:AN$105)</f>
        <v>450.72762899999992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2.85</v>
      </c>
      <c r="AB65" s="75">
        <f>-STOA!P65</f>
        <v>0</v>
      </c>
      <c r="AC65">
        <f t="shared" si="0"/>
        <v>9.2568556757263192</v>
      </c>
      <c r="AD65">
        <f t="shared" si="1"/>
        <v>1092.749772386931</v>
      </c>
      <c r="AE65">
        <f>'IDT-1'!F65</f>
        <v>0</v>
      </c>
      <c r="AF65" s="24"/>
      <c r="AG65">
        <f t="shared" si="2"/>
        <v>1092.749772386931</v>
      </c>
      <c r="AI65" s="34">
        <f>PXIL!J65</f>
        <v>0</v>
      </c>
      <c r="AJ65" s="34">
        <f>PXIL!P65</f>
        <v>0</v>
      </c>
      <c r="AK65" s="34">
        <f>RTM_IEX!J65</f>
        <v>19.28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7.7030400000000006</v>
      </c>
      <c r="E66">
        <f>GT_NG!T66</f>
        <v>10.928792569659441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399.70224854710779</v>
      </c>
      <c r="P66" s="36">
        <v>74.90287105182459</v>
      </c>
      <c r="Q66" s="36">
        <v>26.676932275497297</v>
      </c>
      <c r="R66" s="38">
        <v>21.2</v>
      </c>
      <c r="S66" s="38">
        <v>0</v>
      </c>
      <c r="T66" s="37">
        <f>SUMPRODUCT(LTA!J66:AN66,LTA!J$101:AN$101,LTA!J$105:AN$105)</f>
        <v>27.71</v>
      </c>
      <c r="U66" s="37">
        <f>SUMPRODUCT(LTA!J66:AN66,LTA!J$102:AN$102,LTA!J$105:AN$105)</f>
        <v>440.59209499999992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1.93</v>
      </c>
      <c r="Z66" s="34">
        <f>IEX!P66</f>
        <v>0</v>
      </c>
      <c r="AA66" s="75">
        <f>STOA!J66</f>
        <v>2.85</v>
      </c>
      <c r="AB66" s="75">
        <f>-STOA!P66</f>
        <v>0</v>
      </c>
      <c r="AC66">
        <f t="shared" si="0"/>
        <v>9.1849462273303466</v>
      </c>
      <c r="AD66">
        <f t="shared" si="1"/>
        <v>1084.2610332167587</v>
      </c>
      <c r="AE66">
        <f>'IDT-1'!F66</f>
        <v>0</v>
      </c>
      <c r="AF66" s="24"/>
      <c r="AG66">
        <f t="shared" si="2"/>
        <v>1084.2610332167587</v>
      </c>
      <c r="AI66" s="34">
        <f>PXIL!J66</f>
        <v>0</v>
      </c>
      <c r="AJ66" s="34">
        <f>PXIL!P66</f>
        <v>0</v>
      </c>
      <c r="AK66" s="34">
        <f>RTM_IEX!J66</f>
        <v>9.64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7.7030400000000006</v>
      </c>
      <c r="E67">
        <f>GT_NG!T67</f>
        <v>10.928792569659441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398.37786277688718</v>
      </c>
      <c r="P67" s="36">
        <v>74.90287105182459</v>
      </c>
      <c r="Q67" s="36">
        <v>26.676932275497297</v>
      </c>
      <c r="R67" s="38">
        <v>21.3</v>
      </c>
      <c r="S67" s="38">
        <v>0</v>
      </c>
      <c r="T67" s="37">
        <f>SUMPRODUCT(LTA!J67:AN67,LTA!J$101:AN$101,LTA!J$105:AN$105)</f>
        <v>20.62</v>
      </c>
      <c r="U67" s="37">
        <f>SUMPRODUCT(LTA!J67:AN67,LTA!J$102:AN$102,LTA!J$105:AN$105)</f>
        <v>430.59819899999997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20.25</v>
      </c>
      <c r="Z67" s="34">
        <f>IEX!P67</f>
        <v>0</v>
      </c>
      <c r="AA67" s="75">
        <f>STOA!J67</f>
        <v>2.85</v>
      </c>
      <c r="AB67" s="75">
        <f>-STOA!P67</f>
        <v>0</v>
      </c>
      <c r="AC67">
        <f t="shared" si="0"/>
        <v>9.1850446604604929</v>
      </c>
      <c r="AD67">
        <f t="shared" si="1"/>
        <v>1084.2726530134078</v>
      </c>
      <c r="AE67">
        <f>'IDT-1'!F67</f>
        <v>0</v>
      </c>
      <c r="AF67" s="24"/>
      <c r="AG67">
        <f t="shared" si="2"/>
        <v>1084.2726530134078</v>
      </c>
      <c r="AI67" s="34">
        <f>PXIL!J67</f>
        <v>0</v>
      </c>
      <c r="AJ67" s="34">
        <f>PXIL!P67</f>
        <v>0</v>
      </c>
      <c r="AK67" s="34">
        <f>RTM_IEX!J67</f>
        <v>9.64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7.7030400000000006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398.50391504982105</v>
      </c>
      <c r="P68" s="36">
        <v>74.90287105182459</v>
      </c>
      <c r="Q68" s="36">
        <v>26.676932275497297</v>
      </c>
      <c r="R68" s="38">
        <v>16.75</v>
      </c>
      <c r="S68" s="38">
        <v>0</v>
      </c>
      <c r="T68" s="37">
        <f>SUMPRODUCT(LTA!J68:AN68,LTA!J$101:AN$101,LTA!J$105:AN$105)</f>
        <v>14.71</v>
      </c>
      <c r="U68" s="37">
        <f>SUMPRODUCT(LTA!J68:AN68,LTA!J$102:AN$102,LTA!J$105:AN$105)</f>
        <v>421.60072399999996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29.89</v>
      </c>
      <c r="Z68" s="34">
        <f>IEX!P68</f>
        <v>0</v>
      </c>
      <c r="AA68" s="75">
        <f>STOA!J68</f>
        <v>2.85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9.1441999554162763</v>
      </c>
      <c r="AD68">
        <f t="shared" ref="AD68:AD98" si="4">SUM(B68:AB68,AI68:AR68)-AC68</f>
        <v>1079.4510328322356</v>
      </c>
      <c r="AE68">
        <f>'IDT-1'!F68</f>
        <v>0</v>
      </c>
      <c r="AF68" s="24"/>
      <c r="AG68">
        <f t="shared" ref="AG68:AG98" si="5">SUM(AD68:AF68)</f>
        <v>1079.4510328322356</v>
      </c>
      <c r="AI68" s="34">
        <f>PXIL!J68</f>
        <v>0</v>
      </c>
      <c r="AJ68" s="34">
        <f>PXIL!P68</f>
        <v>0</v>
      </c>
      <c r="AK68" s="34">
        <f>RTM_IEX!J68</f>
        <v>14.47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7.7030400000000006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408.98290332167437</v>
      </c>
      <c r="P69" s="36">
        <v>74.90287105182459</v>
      </c>
      <c r="Q69" s="36">
        <v>26.676932275497297</v>
      </c>
      <c r="R69" s="38">
        <v>9.4600000000000026</v>
      </c>
      <c r="S69" s="38">
        <v>0</v>
      </c>
      <c r="T69" s="37">
        <f>SUMPRODUCT(LTA!J69:AN69,LTA!J$101:AN$101,LTA!J$105:AN$105)</f>
        <v>9.81</v>
      </c>
      <c r="U69" s="37">
        <f>SUMPRODUCT(LTA!J69:AN69,LTA!J$102:AN$102,LTA!J$105:AN$105)</f>
        <v>411.74349199999995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51.1</v>
      </c>
      <c r="Z69" s="34">
        <f>IEX!P69</f>
        <v>0</v>
      </c>
      <c r="AA69" s="75">
        <f>STOA!J69</f>
        <v>2.85</v>
      </c>
      <c r="AB69" s="75">
        <f>-STOA!P69</f>
        <v>0</v>
      </c>
      <c r="AC69">
        <f t="shared" si="3"/>
        <v>9.2413187080998416</v>
      </c>
      <c r="AD69">
        <f t="shared" si="4"/>
        <v>1090.9156703514052</v>
      </c>
      <c r="AE69">
        <f>'IDT-1'!F69</f>
        <v>0</v>
      </c>
      <c r="AF69" s="24"/>
      <c r="AG69">
        <f t="shared" si="5"/>
        <v>1090.9156703514052</v>
      </c>
      <c r="AI69" s="34">
        <f>PXIL!J69</f>
        <v>0</v>
      </c>
      <c r="AJ69" s="34">
        <f>PXIL!P69</f>
        <v>0</v>
      </c>
      <c r="AK69" s="34">
        <f>RTM_IEX!J69</f>
        <v>16.39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7.7030400000000006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414.58442283331982</v>
      </c>
      <c r="P70" s="36">
        <v>74.90287105182459</v>
      </c>
      <c r="Q70" s="36">
        <v>26.676932275497297</v>
      </c>
      <c r="R70" s="38">
        <v>4.5674540389972149</v>
      </c>
      <c r="S70" s="38">
        <v>0</v>
      </c>
      <c r="T70" s="37">
        <f>SUMPRODUCT(LTA!J70:AN70,LTA!J$101:AN$101,LTA!J$105:AN$105)</f>
        <v>7.1</v>
      </c>
      <c r="U70" s="37">
        <f>SUMPRODUCT(LTA!J70:AN70,LTA!J$102:AN$102,LTA!J$105:AN$105)</f>
        <v>407.40736299999998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72.31</v>
      </c>
      <c r="Z70" s="34">
        <f>IEX!P70</f>
        <v>0</v>
      </c>
      <c r="AA70" s="75">
        <f>STOA!J70</f>
        <v>2.85</v>
      </c>
      <c r="AB70" s="75">
        <f>-STOA!P70</f>
        <v>0</v>
      </c>
      <c r="AC70">
        <f t="shared" si="3"/>
        <v>9.2771266023252412</v>
      </c>
      <c r="AD70">
        <f t="shared" si="4"/>
        <v>1095.1427070078223</v>
      </c>
      <c r="AE70">
        <f>'IDT-1'!F70</f>
        <v>0</v>
      </c>
      <c r="AF70" s="24"/>
      <c r="AG70">
        <f t="shared" si="5"/>
        <v>1095.1427070078223</v>
      </c>
      <c r="AI70" s="34">
        <f>PXIL!J70</f>
        <v>0</v>
      </c>
      <c r="AJ70" s="34">
        <f>PXIL!P70</f>
        <v>0</v>
      </c>
      <c r="AK70" s="34">
        <f>RTM_IEX!J70</f>
        <v>5.78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7.7030400000000006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420.82794441080381</v>
      </c>
      <c r="P71" s="36">
        <v>74.90287105182459</v>
      </c>
      <c r="Q71" s="36">
        <v>26.676932275497297</v>
      </c>
      <c r="R71" s="38">
        <v>1.3900000000000001</v>
      </c>
      <c r="S71" s="38">
        <v>0</v>
      </c>
      <c r="T71" s="37">
        <f>SUMPRODUCT(LTA!J71:AN71,LTA!J$101:AN$101,LTA!J$105:AN$105)</f>
        <v>3.57</v>
      </c>
      <c r="U71" s="37">
        <f>SUMPRODUCT(LTA!J71:AN71,LTA!J$102:AN$102,LTA!J$105:AN$105)</f>
        <v>406.00065799999999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39.65</v>
      </c>
      <c r="Z71" s="34">
        <f>IEX!P71</f>
        <v>0</v>
      </c>
      <c r="AA71" s="75">
        <f>STOA!J71</f>
        <v>2.94</v>
      </c>
      <c r="AB71" s="75">
        <f>-STOA!P71</f>
        <v>0</v>
      </c>
      <c r="AC71">
        <f t="shared" si="3"/>
        <v>9.384641247648533</v>
      </c>
      <c r="AD71">
        <f t="shared" si="4"/>
        <v>1107.8345549009864</v>
      </c>
      <c r="AE71">
        <f>'IDT-1'!F71</f>
        <v>0</v>
      </c>
      <c r="AF71" s="24"/>
      <c r="AG71">
        <f t="shared" si="5"/>
        <v>1107.8345549009864</v>
      </c>
      <c r="AI71" s="34">
        <f>PXIL!J71</f>
        <v>0</v>
      </c>
      <c r="AJ71" s="34">
        <f>PXIL!P71</f>
        <v>0</v>
      </c>
      <c r="AK71" s="34">
        <f>RTM_IEX!J71</f>
        <v>54.11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7.7030400000000006</v>
      </c>
      <c r="E72">
        <f>GT_NG!T72</f>
        <v>10.930741856008758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432.01936131745617</v>
      </c>
      <c r="P72" s="36">
        <v>74.90287105182459</v>
      </c>
      <c r="Q72" s="36">
        <v>26.676932275497297</v>
      </c>
      <c r="R72" s="38">
        <v>0.53999999999999992</v>
      </c>
      <c r="S72" s="38">
        <v>0</v>
      </c>
      <c r="T72" s="37">
        <f>SUMPRODUCT(LTA!J72:AN72,LTA!J$101:AN$101,LTA!J$105:AN$105)</f>
        <v>1.18</v>
      </c>
      <c r="U72" s="37">
        <f>SUMPRODUCT(LTA!J72:AN72,LTA!J$102:AN$102,LTA!J$105:AN$105)</f>
        <v>405.52034399999991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12.58</v>
      </c>
      <c r="Z72" s="34">
        <f>IEX!P72</f>
        <v>0</v>
      </c>
      <c r="AA72" s="75">
        <f>STOA!J72</f>
        <v>2.94</v>
      </c>
      <c r="AB72" s="75">
        <f>-STOA!P72</f>
        <v>0</v>
      </c>
      <c r="AC72">
        <f t="shared" si="3"/>
        <v>9.2910996402066068</v>
      </c>
      <c r="AD72">
        <f t="shared" si="4"/>
        <v>1096.7921908605801</v>
      </c>
      <c r="AE72">
        <f>'IDT-1'!F72</f>
        <v>0</v>
      </c>
      <c r="AF72" s="24"/>
      <c r="AG72">
        <f t="shared" si="5"/>
        <v>1096.7921908605801</v>
      </c>
      <c r="AI72" s="34">
        <f>PXIL!J72</f>
        <v>0</v>
      </c>
      <c r="AJ72" s="34">
        <f>PXIL!P72</f>
        <v>0</v>
      </c>
      <c r="AK72" s="34">
        <f>RTM_IEX!J72</f>
        <v>62.57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7.7030400000000006</v>
      </c>
      <c r="E73">
        <f>GT_NG!T73</f>
        <v>9.6132003279584577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456.16565808036455</v>
      </c>
      <c r="P73" s="36">
        <v>74.90287105182459</v>
      </c>
      <c r="Q73" s="36">
        <v>26.676932275497297</v>
      </c>
      <c r="R73" s="38">
        <v>0.26</v>
      </c>
      <c r="S73" s="38">
        <v>0</v>
      </c>
      <c r="T73" s="37">
        <f>SUMPRODUCT(LTA!J73:AN73,LTA!J$101:AN$101,LTA!J$105:AN$105)</f>
        <v>1.01</v>
      </c>
      <c r="U73" s="37">
        <f>SUMPRODUCT(LTA!J73:AN73,LTA!J$102:AN$102,LTA!J$105:AN$105)</f>
        <v>405.91999999999996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4.87</v>
      </c>
      <c r="Z73" s="34">
        <f>IEX!P73</f>
        <v>0</v>
      </c>
      <c r="AA73" s="75">
        <f>STOA!J73</f>
        <v>2.94</v>
      </c>
      <c r="AB73" s="75">
        <f>-STOA!P73</f>
        <v>0</v>
      </c>
      <c r="AC73">
        <f t="shared" si="3"/>
        <v>9.2128822945794155</v>
      </c>
      <c r="AD73">
        <f t="shared" si="4"/>
        <v>1087.5588194410655</v>
      </c>
      <c r="AE73">
        <f>'IDT-1'!F73</f>
        <v>0</v>
      </c>
      <c r="AF73" s="24"/>
      <c r="AG73">
        <f t="shared" si="5"/>
        <v>1087.5588194410655</v>
      </c>
      <c r="AI73" s="34">
        <f>PXIL!J73</f>
        <v>0</v>
      </c>
      <c r="AJ73" s="34">
        <f>PXIL!P73</f>
        <v>0</v>
      </c>
      <c r="AK73" s="34">
        <f>RTM_IEX!J73</f>
        <v>38.19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7.7030400000000006</v>
      </c>
      <c r="E74">
        <f>GT_NG!T74</f>
        <v>9.8784934788394985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468.63453013449742</v>
      </c>
      <c r="P74" s="36">
        <v>74.90287105182459</v>
      </c>
      <c r="Q74" s="36">
        <v>26.676932275497297</v>
      </c>
      <c r="R74" s="38">
        <v>0.18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406.99999999999994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2.29</v>
      </c>
      <c r="Z74" s="34">
        <f>IEX!P74</f>
        <v>0</v>
      </c>
      <c r="AA74" s="75">
        <f>STOA!J74</f>
        <v>2.94</v>
      </c>
      <c r="AB74" s="75">
        <f>-STOA!P74</f>
        <v>0</v>
      </c>
      <c r="AC74">
        <f t="shared" si="3"/>
        <v>9.2488692823015342</v>
      </c>
      <c r="AD74">
        <f t="shared" si="4"/>
        <v>1091.8069976583572</v>
      </c>
      <c r="AE74">
        <f>'IDT-1'!F74</f>
        <v>0</v>
      </c>
      <c r="AF74" s="24"/>
      <c r="AG74">
        <f t="shared" si="5"/>
        <v>1091.8069976583572</v>
      </c>
      <c r="AI74" s="34">
        <f>PXIL!J74</f>
        <v>0</v>
      </c>
      <c r="AJ74" s="34">
        <f>PXIL!P74</f>
        <v>0</v>
      </c>
      <c r="AK74" s="34">
        <f>RTM_IEX!J74</f>
        <v>32.33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7.7030400000000006</v>
      </c>
      <c r="E75">
        <f>GT_NG!T75</f>
        <v>11.020516919797496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502.97013952270783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408.26999999999992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16.37</v>
      </c>
      <c r="Z75" s="34">
        <f>IEX!P75</f>
        <v>0</v>
      </c>
      <c r="AA75" s="75">
        <f>STOA!J75</f>
        <v>2.94</v>
      </c>
      <c r="AB75" s="75">
        <f>-STOA!P75</f>
        <v>0</v>
      </c>
      <c r="AC75">
        <f t="shared" si="3"/>
        <v>9.586697398066546</v>
      </c>
      <c r="AD75">
        <f t="shared" si="4"/>
        <v>1131.6868023717605</v>
      </c>
      <c r="AE75">
        <f>'IDT-1'!F75</f>
        <v>0</v>
      </c>
      <c r="AF75" s="24"/>
      <c r="AG75">
        <f t="shared" si="5"/>
        <v>1131.6868023717605</v>
      </c>
      <c r="AI75" s="34">
        <f>PXIL!J75</f>
        <v>0</v>
      </c>
      <c r="AJ75" s="34">
        <f>PXIL!P75</f>
        <v>0</v>
      </c>
      <c r="AK75" s="34">
        <f>RTM_IEX!J75</f>
        <v>20.81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7.7030400000000006</v>
      </c>
      <c r="E76">
        <f>GT_NG!T76</f>
        <v>11.020516919797496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535.011217791489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408.76999999999992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16.39</v>
      </c>
      <c r="Z76" s="34">
        <f>IEX!P76</f>
        <v>0</v>
      </c>
      <c r="AA76" s="75">
        <f>STOA!J76</f>
        <v>2.94</v>
      </c>
      <c r="AB76" s="75">
        <f>-STOA!P76</f>
        <v>0</v>
      </c>
      <c r="AC76">
        <f t="shared" si="3"/>
        <v>9.6854064555243102</v>
      </c>
      <c r="AD76">
        <f t="shared" si="4"/>
        <v>1143.3391715830842</v>
      </c>
      <c r="AE76">
        <f>'IDT-1'!F76</f>
        <v>0</v>
      </c>
      <c r="AF76" s="24"/>
      <c r="AG76">
        <f t="shared" si="5"/>
        <v>1143.3391715830842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7.7030400000000006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547.85009165787449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408.4899999999999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22.13</v>
      </c>
      <c r="Z77" s="34">
        <f>IEX!P77</f>
        <v>0</v>
      </c>
      <c r="AA77" s="75">
        <f>STOA!J77</f>
        <v>2.94</v>
      </c>
      <c r="AB77" s="75">
        <f>-STOA!P77</f>
        <v>0</v>
      </c>
      <c r="AC77">
        <f t="shared" si="3"/>
        <v>9.8408001294951539</v>
      </c>
      <c r="AD77">
        <f t="shared" si="4"/>
        <v>1161.6830248104043</v>
      </c>
      <c r="AE77">
        <f>'IDT-1'!F77</f>
        <v>0</v>
      </c>
      <c r="AF77" s="24"/>
      <c r="AG77">
        <f t="shared" si="5"/>
        <v>1161.6830248104043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7.7030400000000006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542.82388387321464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408.3599999999999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21.22</v>
      </c>
      <c r="Z78" s="34">
        <f>IEX!P78</f>
        <v>0</v>
      </c>
      <c r="AA78" s="75">
        <f>STOA!J78</f>
        <v>2.94</v>
      </c>
      <c r="AB78" s="75">
        <f>-STOA!P78</f>
        <v>0</v>
      </c>
      <c r="AC78">
        <f t="shared" si="3"/>
        <v>9.7898439841040101</v>
      </c>
      <c r="AD78">
        <f t="shared" si="4"/>
        <v>1155.6677731711354</v>
      </c>
      <c r="AE78">
        <f>'IDT-1'!F78</f>
        <v>0</v>
      </c>
      <c r="AF78" s="24"/>
      <c r="AG78">
        <f t="shared" si="5"/>
        <v>1155.6677731711354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7.7030400000000006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528.22841721644409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408.2999999999999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20.25</v>
      </c>
      <c r="Z79" s="34">
        <f>IEX!P79</f>
        <v>0</v>
      </c>
      <c r="AA79" s="75">
        <f>STOA!J79</f>
        <v>2.94</v>
      </c>
      <c r="AB79" s="75">
        <f>-STOA!P79</f>
        <v>0</v>
      </c>
      <c r="AC79">
        <f t="shared" si="3"/>
        <v>9.8280132186849194</v>
      </c>
      <c r="AD79">
        <f t="shared" si="4"/>
        <v>1120.0041372797839</v>
      </c>
      <c r="AE79">
        <f>'IDT-1'!F79</f>
        <v>0</v>
      </c>
      <c r="AF79" s="24"/>
      <c r="AG79">
        <f t="shared" si="5"/>
        <v>1120.0041372797839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7.7030400000000006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523.2152262991533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409.61999999999989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3.86</v>
      </c>
      <c r="Z80" s="34">
        <f>IEX!P80</f>
        <v>0</v>
      </c>
      <c r="AA80" s="75">
        <f>STOA!J80</f>
        <v>2.94</v>
      </c>
      <c r="AB80" s="75">
        <f>-STOA!P80</f>
        <v>0</v>
      </c>
      <c r="AC80">
        <f t="shared" si="3"/>
        <v>9.6593144149796757</v>
      </c>
      <c r="AD80">
        <f t="shared" si="4"/>
        <v>1100.0896451661981</v>
      </c>
      <c r="AE80">
        <f>'IDT-1'!F80</f>
        <v>0</v>
      </c>
      <c r="AF80" s="24"/>
      <c r="AG80">
        <f t="shared" si="5"/>
        <v>1100.0896451661981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7.7030400000000006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521.21530169207142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410.25999999999993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2.94</v>
      </c>
      <c r="AB81" s="75">
        <f>-STOA!P81</f>
        <v>0</v>
      </c>
      <c r="AC81">
        <f t="shared" si="3"/>
        <v>9.7425344141535248</v>
      </c>
      <c r="AD81">
        <f t="shared" si="4"/>
        <v>1079.7865005599426</v>
      </c>
      <c r="AE81">
        <f>'IDT-1'!F81</f>
        <v>0</v>
      </c>
      <c r="AF81" s="24"/>
      <c r="AG81">
        <f t="shared" si="5"/>
        <v>1079.7865005599426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7.7030400000000006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496.13184036431244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411.44999999999993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2.94</v>
      </c>
      <c r="AB82" s="75">
        <f>-STOA!P82</f>
        <v>0</v>
      </c>
      <c r="AC82">
        <f t="shared" si="3"/>
        <v>9.6350120739741296</v>
      </c>
      <c r="AD82">
        <f t="shared" si="4"/>
        <v>1045.000561572363</v>
      </c>
      <c r="AE82">
        <f>'IDT-1'!F82</f>
        <v>-3.65</v>
      </c>
      <c r="AF82" s="24"/>
      <c r="AG82">
        <f t="shared" si="5"/>
        <v>1041.3505615723629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-46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7.7030400000000006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69.60682102571127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468.04383893543695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412.52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2.85</v>
      </c>
      <c r="AB83" s="75">
        <f>-STOA!P83</f>
        <v>0</v>
      </c>
      <c r="AC83">
        <f t="shared" si="3"/>
        <v>9.4326916317622143</v>
      </c>
      <c r="AD83">
        <f t="shared" si="4"/>
        <v>1015.0917016114107</v>
      </c>
      <c r="AE83">
        <f>'IDT-1'!F83</f>
        <v>-15.299999999999999</v>
      </c>
      <c r="AF83" s="24"/>
      <c r="AG83">
        <f t="shared" si="5"/>
        <v>999.79170161141076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7.7030400000000006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464.05860261650275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413.35999999999996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2.85</v>
      </c>
      <c r="AB84" s="75">
        <f>-STOA!P84</f>
        <v>0</v>
      </c>
      <c r="AC84">
        <f t="shared" si="3"/>
        <v>9.5604247546986709</v>
      </c>
      <c r="AD84">
        <f t="shared" si="4"/>
        <v>971.92462907355412</v>
      </c>
      <c r="AE84">
        <f>'IDT-1'!F84</f>
        <v>0</v>
      </c>
      <c r="AF84" s="24"/>
      <c r="AG84">
        <f t="shared" si="5"/>
        <v>971.92462907355412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-78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7.7030400000000006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386.44119429077904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413.75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2.85</v>
      </c>
      <c r="AB85" s="75">
        <f>-STOA!P85</f>
        <v>0</v>
      </c>
      <c r="AC85">
        <f t="shared" si="3"/>
        <v>8.6745221084656983</v>
      </c>
      <c r="AD85">
        <f t="shared" si="4"/>
        <v>923.58312339406359</v>
      </c>
      <c r="AE85">
        <f>'IDT-1'!F85</f>
        <v>0</v>
      </c>
      <c r="AF85" s="24"/>
      <c r="AG85">
        <f t="shared" si="5"/>
        <v>923.58312339406359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7.7030400000000006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343.84045806873189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414.40999999999997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2.85</v>
      </c>
      <c r="AB86" s="75">
        <f>-STOA!P86</f>
        <v>0</v>
      </c>
      <c r="AC86">
        <f t="shared" si="3"/>
        <v>8.3222199242005033</v>
      </c>
      <c r="AD86">
        <f t="shared" si="4"/>
        <v>881.9946893562817</v>
      </c>
      <c r="AE86">
        <f>'IDT-1'!F86</f>
        <v>0</v>
      </c>
      <c r="AF86" s="24"/>
      <c r="AG86">
        <f t="shared" si="5"/>
        <v>881.9946893562817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7.7030400000000006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58.730000000000004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335.59012796189421</v>
      </c>
      <c r="P87" s="36">
        <v>74.90287105182459</v>
      </c>
      <c r="Q87" s="36">
        <v>26.676932275497297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407.25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2.85</v>
      </c>
      <c r="AB87" s="75">
        <f>-STOA!P87</f>
        <v>0</v>
      </c>
      <c r="AC87">
        <f t="shared" si="3"/>
        <v>8.3623414751911547</v>
      </c>
      <c r="AD87">
        <f t="shared" si="4"/>
        <v>846.56151976872798</v>
      </c>
      <c r="AE87">
        <f>'IDT-1'!F87</f>
        <v>-6.7329999999999997</v>
      </c>
      <c r="AF87" s="24"/>
      <c r="AG87">
        <f t="shared" si="5"/>
        <v>839.82851976872803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7.7030400000000006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58.730000000000004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332.35838055081922</v>
      </c>
      <c r="P88" s="36">
        <v>74.90287105182459</v>
      </c>
      <c r="Q88" s="36">
        <v>26.676932275497297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399.10999999999996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2.85</v>
      </c>
      <c r="AB88" s="75">
        <f>-STOA!P88</f>
        <v>0</v>
      </c>
      <c r="AC88">
        <f t="shared" si="3"/>
        <v>8.1397514310647878</v>
      </c>
      <c r="AD88">
        <f t="shared" si="4"/>
        <v>850.41236240177909</v>
      </c>
      <c r="AE88">
        <f>'IDT-1'!F88</f>
        <v>-5.2050000000000001</v>
      </c>
      <c r="AF88" s="24"/>
      <c r="AG88">
        <f t="shared" si="5"/>
        <v>845.20736240177905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7.7030400000000006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58.730000000000004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332.35837302282158</v>
      </c>
      <c r="P89" s="36">
        <v>74.90287105182459</v>
      </c>
      <c r="Q89" s="36">
        <v>26.676932275497297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390.23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2.85</v>
      </c>
      <c r="AB89" s="75">
        <f>-STOA!P89</f>
        <v>0</v>
      </c>
      <c r="AC89">
        <f t="shared" si="3"/>
        <v>8.0651593678296081</v>
      </c>
      <c r="AD89">
        <f t="shared" si="4"/>
        <v>841.6069469370168</v>
      </c>
      <c r="AE89">
        <f>'IDT-1'!F89</f>
        <v>-16.285</v>
      </c>
      <c r="AF89" s="24"/>
      <c r="AG89">
        <f t="shared" si="5"/>
        <v>825.32194693701683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7.7030400000000006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58.730000000000004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328.18834127363522</v>
      </c>
      <c r="P90" s="36">
        <v>74.90287105182459</v>
      </c>
      <c r="Q90" s="36">
        <v>26.676932275497297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381.48999999999995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2.85</v>
      </c>
      <c r="AB90" s="75">
        <f>-STOA!P90</f>
        <v>0</v>
      </c>
      <c r="AC90">
        <f t="shared" si="3"/>
        <v>8.0837824670097778</v>
      </c>
      <c r="AD90">
        <f t="shared" si="4"/>
        <v>813.67829208865021</v>
      </c>
      <c r="AE90">
        <f>'IDT-1'!F90</f>
        <v>0</v>
      </c>
      <c r="AF90" s="24"/>
      <c r="AG90">
        <f t="shared" si="5"/>
        <v>813.67829208865021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7.7030400000000006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58.730000000000004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327.84834449070115</v>
      </c>
      <c r="P91" s="36">
        <v>74.90287105182459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372.59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2.85</v>
      </c>
      <c r="AB91" s="75">
        <f>-STOA!P91</f>
        <v>0</v>
      </c>
      <c r="AC91">
        <f t="shared" si="3"/>
        <v>7.8044884742945095</v>
      </c>
      <c r="AD91">
        <f t="shared" si="4"/>
        <v>790.75065702293409</v>
      </c>
      <c r="AE91">
        <f>'IDT-1'!F91</f>
        <v>0</v>
      </c>
      <c r="AF91" s="24"/>
      <c r="AG91">
        <f t="shared" si="5"/>
        <v>790.75065702293409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7.7030400000000006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58.730000000000004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315.4874355105797</v>
      </c>
      <c r="P92" s="36">
        <v>74.90287105182459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369.96999999999997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2.85</v>
      </c>
      <c r="AB92" s="75">
        <f>-STOA!P92</f>
        <v>0</v>
      </c>
      <c r="AC92">
        <f t="shared" si="3"/>
        <v>7.805716204734825</v>
      </c>
      <c r="AD92">
        <f t="shared" si="4"/>
        <v>760.76852031237229</v>
      </c>
      <c r="AE92">
        <f>'IDT-1'!F92</f>
        <v>-2.29</v>
      </c>
      <c r="AF92" s="24"/>
      <c r="AG92">
        <f t="shared" si="5"/>
        <v>758.47852031237232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7.7030400000000006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58.730000000000004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315.48832554732496</v>
      </c>
      <c r="P93" s="36">
        <v>74.90287105182459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369.63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2.85</v>
      </c>
      <c r="AB93" s="75">
        <f>-STOA!P93</f>
        <v>0</v>
      </c>
      <c r="AC93">
        <f t="shared" si="3"/>
        <v>7.7605118924190393</v>
      </c>
      <c r="AD93">
        <f t="shared" si="4"/>
        <v>765.47461466143341</v>
      </c>
      <c r="AE93">
        <f>'IDT-1'!F93</f>
        <v>-15.05</v>
      </c>
      <c r="AF93" s="24"/>
      <c r="AG93">
        <f t="shared" si="5"/>
        <v>750.42461466143345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7.7030400000000006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58.730000000000004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315.48832554732496</v>
      </c>
      <c r="P94" s="36">
        <v>74.90287105182459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369.3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2.85</v>
      </c>
      <c r="AB94" s="75">
        <f>-STOA!P94</f>
        <v>0</v>
      </c>
      <c r="AC94">
        <f t="shared" si="3"/>
        <v>7.6306725265457036</v>
      </c>
      <c r="AD94">
        <f t="shared" si="4"/>
        <v>780.27445402730677</v>
      </c>
      <c r="AE94">
        <f>'IDT-1'!F94</f>
        <v>-26.58</v>
      </c>
      <c r="AF94" s="24"/>
      <c r="AG94">
        <f t="shared" si="5"/>
        <v>753.69445402730673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7.7030400000000006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58.730000000000004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315.48818985859458</v>
      </c>
      <c r="P95" s="36">
        <v>74.90287105182459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366.72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2.85</v>
      </c>
      <c r="AB95" s="75">
        <f>-STOA!P95</f>
        <v>0</v>
      </c>
      <c r="AC95">
        <f t="shared" si="3"/>
        <v>7.4056916013630323</v>
      </c>
      <c r="AD95">
        <f t="shared" si="4"/>
        <v>801.91929926375906</v>
      </c>
      <c r="AE95">
        <f>'IDT-1'!F95</f>
        <v>-44.003999999999998</v>
      </c>
      <c r="AF95" s="24"/>
      <c r="AG95">
        <f t="shared" si="5"/>
        <v>757.91529926375904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7.7030400000000006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58.730000000000004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310.88508479827715</v>
      </c>
      <c r="P96" s="36">
        <v>74.90287105182459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366.39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2.85</v>
      </c>
      <c r="AB96" s="75">
        <f>-STOA!P96</f>
        <v>0</v>
      </c>
      <c r="AC96">
        <f t="shared" si="3"/>
        <v>7.3134265725070309</v>
      </c>
      <c r="AD96">
        <f t="shared" si="4"/>
        <v>803.07845923229763</v>
      </c>
      <c r="AE96">
        <f>'IDT-1'!F96</f>
        <v>-56</v>
      </c>
      <c r="AF96" s="24"/>
      <c r="AG96">
        <f t="shared" si="5"/>
        <v>747.07845923229763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7.7030400000000006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58.730000000000004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317.2014430626428</v>
      </c>
      <c r="P97" s="36">
        <v>74.90287105182459</v>
      </c>
      <c r="Q97" s="36">
        <v>7.7099999999999991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326.45000000000005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2.85</v>
      </c>
      <c r="AB97" s="75">
        <f>-STOA!P97</f>
        <v>0</v>
      </c>
      <c r="AC97">
        <f t="shared" si="3"/>
        <v>6.9462764046788124</v>
      </c>
      <c r="AD97">
        <f t="shared" si="4"/>
        <v>779.82196766449158</v>
      </c>
      <c r="AE97">
        <f>'IDT-1'!F97</f>
        <v>-30</v>
      </c>
      <c r="AF97" s="24"/>
      <c r="AG97">
        <f t="shared" si="5"/>
        <v>749.82196766449158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7.7030400000000006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58.730000000000004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288.69605897134551</v>
      </c>
      <c r="P98" s="36">
        <v>74.90287105182459</v>
      </c>
      <c r="Q98" s="36">
        <v>7.7099999999999991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278.08000000000004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2.85</v>
      </c>
      <c r="AB98" s="75">
        <f>-STOA!P98</f>
        <v>0</v>
      </c>
      <c r="AC98">
        <f t="shared" si="3"/>
        <v>6.1311000238141329</v>
      </c>
      <c r="AD98">
        <f t="shared" si="4"/>
        <v>723.7617599540589</v>
      </c>
      <c r="AE98">
        <f>'IDT-1'!F98</f>
        <v>-3</v>
      </c>
      <c r="AF98" s="24"/>
      <c r="AG98">
        <f t="shared" si="5"/>
        <v>720.7617599540589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0.18230026499999982</v>
      </c>
      <c r="E99">
        <f t="shared" si="6"/>
        <v>0.2659429287281399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1.4634211165968563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8.9637371734160727</v>
      </c>
      <c r="P99" s="36">
        <f t="shared" si="6"/>
        <v>1.5149239810454773</v>
      </c>
      <c r="Q99" s="36">
        <f t="shared" si="6"/>
        <v>0.46481012830344748</v>
      </c>
      <c r="R99" s="38">
        <f>SUM(R3:R98)/4000</f>
        <v>0.20043559073578127</v>
      </c>
      <c r="S99" s="38">
        <f t="shared" si="6"/>
        <v>0</v>
      </c>
      <c r="T99" s="37">
        <f t="shared" si="6"/>
        <v>0.4992875</v>
      </c>
      <c r="U99" s="37">
        <f t="shared" si="6"/>
        <v>9.4686355725000038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0.13222</v>
      </c>
      <c r="Z99" s="34">
        <f t="shared" si="6"/>
        <v>-8.6749999999999994E-2</v>
      </c>
      <c r="AA99" s="75">
        <f t="shared" si="6"/>
        <v>6.8849999999999967E-2</v>
      </c>
      <c r="AB99" s="75">
        <f t="shared" si="6"/>
        <v>0</v>
      </c>
      <c r="AC99">
        <f t="shared" si="6"/>
        <v>0.20101612418798923</v>
      </c>
      <c r="AD99">
        <f t="shared" si="6"/>
        <v>22.647913132137784</v>
      </c>
      <c r="AE99">
        <f t="shared" si="6"/>
        <v>-0.32865224999999992</v>
      </c>
      <c r="AG99">
        <f t="shared" si="6"/>
        <v>22.319260882137787</v>
      </c>
      <c r="AI99">
        <f t="shared" si="6"/>
        <v>0</v>
      </c>
      <c r="AJ99">
        <f t="shared" si="6"/>
        <v>0</v>
      </c>
      <c r="AK99">
        <f t="shared" si="6"/>
        <v>0.16286499999999998</v>
      </c>
      <c r="AL99">
        <f t="shared" si="6"/>
        <v>-0.45174999999999998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45251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2.0578310684785506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63.63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0.72758625297521984</v>
      </c>
      <c r="AD3">
        <f>SUM(B3:AB3,AI3:AR3)-AC3</f>
        <v>85.889824815503346</v>
      </c>
      <c r="AE3">
        <f>'IDT-1'!E3</f>
        <v>0</v>
      </c>
      <c r="AF3" s="24"/>
      <c r="AG3">
        <f>SUM(AD3:AF3)+AT3</f>
        <v>85.889824815503346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0.71159306032933656</v>
      </c>
      <c r="AD4">
        <f t="shared" ref="AD4:AD67" si="1">SUM(B4:AB4,AI4:AR4)-AC4</f>
        <v>84.001866502686923</v>
      </c>
      <c r="AE4">
        <f>'IDT-1'!E4</f>
        <v>0</v>
      </c>
      <c r="AF4" s="24"/>
      <c r="AG4">
        <f t="shared" ref="AG4:AG67" si="2">SUM(AD4:AF4)+AT4</f>
        <v>84.001866502686923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59.77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0.69538106032933655</v>
      </c>
      <c r="AD5">
        <f t="shared" si="1"/>
        <v>82.088078502686926</v>
      </c>
      <c r="AE5">
        <f>'IDT-1'!E5</f>
        <v>0</v>
      </c>
      <c r="AF5" s="24"/>
      <c r="AG5">
        <f t="shared" si="2"/>
        <v>82.088078502686926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0.68731706032933648</v>
      </c>
      <c r="AD6">
        <f t="shared" si="1"/>
        <v>81.136142502686923</v>
      </c>
      <c r="AE6">
        <f>'IDT-1'!E6</f>
        <v>0</v>
      </c>
      <c r="AF6" s="24"/>
      <c r="AG6">
        <f t="shared" si="2"/>
        <v>81.136142502686923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57.85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0.67892646832933656</v>
      </c>
      <c r="AD7">
        <f t="shared" si="1"/>
        <v>80.145653094686921</v>
      </c>
      <c r="AE7">
        <f>'IDT-1'!E7</f>
        <v>0</v>
      </c>
      <c r="AF7" s="24"/>
      <c r="AG7">
        <f t="shared" si="2"/>
        <v>80.145653094686921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57.85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0.67892646832933656</v>
      </c>
      <c r="AD8">
        <f t="shared" si="1"/>
        <v>80.145653094686921</v>
      </c>
      <c r="AE8">
        <f>'IDT-1'!E8</f>
        <v>0</v>
      </c>
      <c r="AF8" s="24"/>
      <c r="AG8">
        <f t="shared" si="2"/>
        <v>80.145653094686921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56.88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0.67077846832933652</v>
      </c>
      <c r="AD9">
        <f t="shared" si="1"/>
        <v>79.183801094686928</v>
      </c>
      <c r="AE9">
        <f>'IDT-1'!E9</f>
        <v>0</v>
      </c>
      <c r="AF9" s="24"/>
      <c r="AG9">
        <f t="shared" si="2"/>
        <v>79.183801094686928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56.88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0.67077846832933652</v>
      </c>
      <c r="AD10">
        <f t="shared" si="1"/>
        <v>79.183801094686928</v>
      </c>
      <c r="AE10">
        <f>'IDT-1'!E10</f>
        <v>0</v>
      </c>
      <c r="AF10" s="24"/>
      <c r="AG10">
        <f t="shared" si="2"/>
        <v>79.183801094686928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57.85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0.67892646832933656</v>
      </c>
      <c r="AD11">
        <f t="shared" si="1"/>
        <v>80.145653094686921</v>
      </c>
      <c r="AE11">
        <f>'IDT-1'!E11</f>
        <v>0</v>
      </c>
      <c r="AF11" s="24"/>
      <c r="AG11">
        <f t="shared" si="2"/>
        <v>80.145653094686921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55.92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0.66271446832933656</v>
      </c>
      <c r="AD12">
        <f t="shared" si="1"/>
        <v>78.231865094686924</v>
      </c>
      <c r="AE12">
        <f>'IDT-1'!E12</f>
        <v>0</v>
      </c>
      <c r="AF12" s="24"/>
      <c r="AG12">
        <f t="shared" si="2"/>
        <v>78.231865094686924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0.65456646832933663</v>
      </c>
      <c r="AD13">
        <f t="shared" si="1"/>
        <v>77.270013094686931</v>
      </c>
      <c r="AE13">
        <f>'IDT-1'!E13</f>
        <v>0</v>
      </c>
      <c r="AF13" s="24"/>
      <c r="AG13">
        <f t="shared" si="2"/>
        <v>77.270013094686931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0.66271446832933656</v>
      </c>
      <c r="AD14">
        <f t="shared" si="1"/>
        <v>78.231865094686924</v>
      </c>
      <c r="AE14">
        <f>'IDT-1'!E14</f>
        <v>0</v>
      </c>
      <c r="AF14" s="24"/>
      <c r="AG14">
        <f t="shared" si="2"/>
        <v>78.231865094686924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0.65456646832933663</v>
      </c>
      <c r="AD15">
        <f t="shared" si="1"/>
        <v>77.270013094686931</v>
      </c>
      <c r="AE15">
        <f>'IDT-1'!E15</f>
        <v>0</v>
      </c>
      <c r="AF15" s="24"/>
      <c r="AG15">
        <f t="shared" si="2"/>
        <v>77.270013094686931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0.65456646832933663</v>
      </c>
      <c r="AD16">
        <f t="shared" si="1"/>
        <v>77.270013094686931</v>
      </c>
      <c r="AE16">
        <f>'IDT-1'!E16</f>
        <v>0</v>
      </c>
      <c r="AF16" s="24"/>
      <c r="AG16">
        <f t="shared" si="2"/>
        <v>77.270013094686931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54.95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0.65456646832933663</v>
      </c>
      <c r="AD17">
        <f t="shared" si="1"/>
        <v>77.270013094686931</v>
      </c>
      <c r="AE17">
        <f>'IDT-1'!E17</f>
        <v>0</v>
      </c>
      <c r="AF17" s="24"/>
      <c r="AG17">
        <f t="shared" si="2"/>
        <v>77.270013094686931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0.64650246832933655</v>
      </c>
      <c r="AD18">
        <f t="shared" si="1"/>
        <v>76.318077094686927</v>
      </c>
      <c r="AE18">
        <f>'IDT-1'!E18</f>
        <v>0</v>
      </c>
      <c r="AF18" s="24"/>
      <c r="AG18">
        <f t="shared" si="2"/>
        <v>76.318077094686927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54.95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0.65456646832933663</v>
      </c>
      <c r="AD19">
        <f t="shared" si="1"/>
        <v>77.270013094686931</v>
      </c>
      <c r="AE19">
        <f>'IDT-1'!E19</f>
        <v>0</v>
      </c>
      <c r="AF19" s="24"/>
      <c r="AG19">
        <f t="shared" si="2"/>
        <v>77.270013094686931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0.66271446832933656</v>
      </c>
      <c r="AD20">
        <f t="shared" si="1"/>
        <v>78.231865094686924</v>
      </c>
      <c r="AE20">
        <f>'IDT-1'!E20</f>
        <v>0</v>
      </c>
      <c r="AF20" s="24"/>
      <c r="AG20">
        <f t="shared" si="2"/>
        <v>78.231865094686924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55.92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0.66271446832933656</v>
      </c>
      <c r="AD21">
        <f t="shared" si="1"/>
        <v>78.231865094686924</v>
      </c>
      <c r="AE21">
        <f>'IDT-1'!E21</f>
        <v>0</v>
      </c>
      <c r="AF21" s="24"/>
      <c r="AG21">
        <f t="shared" si="2"/>
        <v>78.231865094686924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57.85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0.67892646832933656</v>
      </c>
      <c r="AD22">
        <f t="shared" si="1"/>
        <v>80.145653094686921</v>
      </c>
      <c r="AE22">
        <f>'IDT-1'!E22</f>
        <v>0</v>
      </c>
      <c r="AF22" s="24"/>
      <c r="AG22">
        <f t="shared" si="2"/>
        <v>80.145653094686921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60.74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0.70320246832933653</v>
      </c>
      <c r="AD23">
        <f t="shared" si="1"/>
        <v>83.011377094686921</v>
      </c>
      <c r="AE23">
        <f>'IDT-1'!E23</f>
        <v>0</v>
      </c>
      <c r="AF23" s="24"/>
      <c r="AG23">
        <f t="shared" si="2"/>
        <v>83.011377094686921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62.67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0.71941446832933653</v>
      </c>
      <c r="AD24">
        <f t="shared" si="1"/>
        <v>84.925165094686932</v>
      </c>
      <c r="AE24">
        <f>'IDT-1'!E24</f>
        <v>0</v>
      </c>
      <c r="AF24" s="24"/>
      <c r="AG24">
        <f t="shared" si="2"/>
        <v>84.925165094686932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64.59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0.73554246832933645</v>
      </c>
      <c r="AD25">
        <f t="shared" si="1"/>
        <v>86.82903709468691</v>
      </c>
      <c r="AE25">
        <f>'IDT-1'!E25</f>
        <v>0</v>
      </c>
      <c r="AF25" s="24"/>
      <c r="AG25">
        <f t="shared" si="2"/>
        <v>86.82903709468691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67.489999999999995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0.7599024683293365</v>
      </c>
      <c r="AD26">
        <f t="shared" si="1"/>
        <v>89.704677094686929</v>
      </c>
      <c r="AE26">
        <f>'IDT-1'!E26</f>
        <v>0</v>
      </c>
      <c r="AF26" s="24"/>
      <c r="AG26">
        <f t="shared" si="2"/>
        <v>89.704677094686929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67.489999999999995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0.7599024683293365</v>
      </c>
      <c r="AD27">
        <f t="shared" si="1"/>
        <v>89.704677094686929</v>
      </c>
      <c r="AE27">
        <f>'IDT-1'!E27</f>
        <v>0</v>
      </c>
      <c r="AF27" s="24"/>
      <c r="AG27">
        <f t="shared" si="2"/>
        <v>89.704677094686929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82.91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0.88942656965517242</v>
      </c>
      <c r="AD28">
        <f t="shared" si="1"/>
        <v>104.99468886548441</v>
      </c>
      <c r="AE28">
        <f>'IDT-1'!E28</f>
        <v>0</v>
      </c>
      <c r="AF28" s="24"/>
      <c r="AG28">
        <f t="shared" si="2"/>
        <v>104.99468886548441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0.97040256965517235</v>
      </c>
      <c r="AD29">
        <f t="shared" si="1"/>
        <v>114.5537128654844</v>
      </c>
      <c r="AE29">
        <f>'IDT-1'!E29</f>
        <v>0</v>
      </c>
      <c r="AF29" s="24"/>
      <c r="AG29">
        <f t="shared" si="2"/>
        <v>114.5537128654844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0.97040256965517235</v>
      </c>
      <c r="AD30">
        <f t="shared" si="1"/>
        <v>114.5537128654844</v>
      </c>
      <c r="AE30">
        <f>'IDT-1'!E30</f>
        <v>0</v>
      </c>
      <c r="AF30" s="24"/>
      <c r="AG30">
        <f t="shared" si="2"/>
        <v>114.5537128654844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19.700000000000003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0.97040256965517235</v>
      </c>
      <c r="AD31">
        <f t="shared" si="1"/>
        <v>114.5537128654844</v>
      </c>
      <c r="AE31">
        <f>'IDT-1'!E31</f>
        <v>0</v>
      </c>
      <c r="AF31" s="24"/>
      <c r="AG31">
        <f t="shared" si="2"/>
        <v>114.5537128654844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19.700000000000003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0.97040256965517235</v>
      </c>
      <c r="AD32">
        <f t="shared" si="1"/>
        <v>114.5537128654844</v>
      </c>
      <c r="AE32">
        <f>'IDT-1'!E32</f>
        <v>0</v>
      </c>
      <c r="AF32" s="24"/>
      <c r="AG32">
        <f t="shared" si="2"/>
        <v>114.5537128654844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19.700000000000003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102.19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1.0513785696551723</v>
      </c>
      <c r="AD33">
        <f t="shared" si="1"/>
        <v>124.11273686548441</v>
      </c>
      <c r="AE33">
        <f>'IDT-1'!E33</f>
        <v>0</v>
      </c>
      <c r="AF33" s="24"/>
      <c r="AG33">
        <f t="shared" si="2"/>
        <v>124.11273686548441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19.700000000000003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102.19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1.0513785696551723</v>
      </c>
      <c r="AD34">
        <f t="shared" si="1"/>
        <v>124.11273686548441</v>
      </c>
      <c r="AE34">
        <f>'IDT-1'!E34</f>
        <v>0</v>
      </c>
      <c r="AF34" s="24"/>
      <c r="AG34">
        <f t="shared" si="2"/>
        <v>124.11273686548441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102.19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1.0513785696551723</v>
      </c>
      <c r="AD35">
        <f t="shared" si="1"/>
        <v>124.11273686548441</v>
      </c>
      <c r="AE35">
        <f>'IDT-1'!E35</f>
        <v>0</v>
      </c>
      <c r="AF35" s="24"/>
      <c r="AG35">
        <f t="shared" si="2"/>
        <v>124.11273686548441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111.84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1.1324385696551724</v>
      </c>
      <c r="AD36">
        <f t="shared" si="1"/>
        <v>133.68167686548441</v>
      </c>
      <c r="AE36">
        <f>'IDT-1'!E36</f>
        <v>0</v>
      </c>
      <c r="AF36" s="24"/>
      <c r="AG36">
        <f t="shared" si="2"/>
        <v>133.68167686548441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1.2441600000000002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19.290911841172299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121.48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1.2104272931210198</v>
      </c>
      <c r="AD37">
        <f t="shared" si="1"/>
        <v>142.88805998319086</v>
      </c>
      <c r="AE37">
        <f>'IDT-1'!E37</f>
        <v>0</v>
      </c>
      <c r="AF37" s="24"/>
      <c r="AG37">
        <f t="shared" si="2"/>
        <v>142.88805998319086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1.2441600000000002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19.290911841172299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121.48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1.2104272931210198</v>
      </c>
      <c r="AD38">
        <f t="shared" si="1"/>
        <v>142.88805998319086</v>
      </c>
      <c r="AE38">
        <f>'IDT-1'!E38</f>
        <v>0</v>
      </c>
      <c r="AF38" s="24"/>
      <c r="AG38">
        <f t="shared" si="2"/>
        <v>142.88805998319086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1.2441600000000002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19.290911841172299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110.4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1.3196518448451575</v>
      </c>
      <c r="AD39">
        <f t="shared" si="1"/>
        <v>155.78175825576884</v>
      </c>
      <c r="AE39">
        <f>'IDT-1'!E39</f>
        <v>0</v>
      </c>
      <c r="AF39" s="24"/>
      <c r="AG39">
        <f t="shared" si="2"/>
        <v>155.78175825576884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1.2441600000000002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19.290911841172299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98.34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1.2183478448451575</v>
      </c>
      <c r="AD40">
        <f t="shared" si="1"/>
        <v>143.82306225576883</v>
      </c>
      <c r="AE40">
        <f>'IDT-1'!E40</f>
        <v>0</v>
      </c>
      <c r="AF40" s="24"/>
      <c r="AG40">
        <f t="shared" si="2"/>
        <v>143.82306225576883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1.2441600000000002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19.290911841172299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97.37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1.2101998448451576</v>
      </c>
      <c r="AD41">
        <f t="shared" si="1"/>
        <v>142.86121025576884</v>
      </c>
      <c r="AE41">
        <f>'IDT-1'!E41</f>
        <v>0</v>
      </c>
      <c r="AF41" s="24"/>
      <c r="AG41">
        <f t="shared" si="2"/>
        <v>142.86121025576884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1.2441600000000002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19.290911841172299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96.41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1.2021358448451576</v>
      </c>
      <c r="AD42">
        <f t="shared" si="1"/>
        <v>141.90927425576885</v>
      </c>
      <c r="AE42">
        <f>'IDT-1'!E42</f>
        <v>0</v>
      </c>
      <c r="AF42" s="24"/>
      <c r="AG42">
        <f t="shared" si="2"/>
        <v>141.90927425576885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1.2441600000000002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102.19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1.2541241853793101</v>
      </c>
      <c r="AD43">
        <f t="shared" si="1"/>
        <v>148.04637407406238</v>
      </c>
      <c r="AE43">
        <f>'IDT-1'!E43</f>
        <v>0</v>
      </c>
      <c r="AF43" s="24"/>
      <c r="AG43">
        <f t="shared" si="2"/>
        <v>148.04637407406238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1.2441600000000002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102.19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1.2541241853793101</v>
      </c>
      <c r="AD44">
        <f t="shared" si="1"/>
        <v>148.04637407406238</v>
      </c>
      <c r="AE44">
        <f>'IDT-1'!E44</f>
        <v>0</v>
      </c>
      <c r="AF44" s="24"/>
      <c r="AG44">
        <f t="shared" si="2"/>
        <v>148.04637407406238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1.2441600000000002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102.19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1.2541318680607514</v>
      </c>
      <c r="AD45">
        <f t="shared" si="1"/>
        <v>148.04728099631444</v>
      </c>
      <c r="AE45">
        <f>'IDT-1'!E45</f>
        <v>0</v>
      </c>
      <c r="AF45" s="24"/>
      <c r="AG45">
        <f t="shared" si="2"/>
        <v>148.04728099631444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1.2441600000000002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102.19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1.2541318680607514</v>
      </c>
      <c r="AD46">
        <f t="shared" si="1"/>
        <v>148.04728099631444</v>
      </c>
      <c r="AE46">
        <f>'IDT-1'!E46</f>
        <v>0</v>
      </c>
      <c r="AF46" s="24"/>
      <c r="AG46">
        <f t="shared" si="2"/>
        <v>148.04728099631444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1.2441600000000002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102.19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1.2541318680607514</v>
      </c>
      <c r="AD47">
        <f t="shared" si="1"/>
        <v>148.04728099631444</v>
      </c>
      <c r="AE47">
        <f>'IDT-1'!E47</f>
        <v>0</v>
      </c>
      <c r="AF47" s="24"/>
      <c r="AG47">
        <f t="shared" si="2"/>
        <v>148.04728099631444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1.2441600000000002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102.19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1.2541318680607514</v>
      </c>
      <c r="AD48">
        <f t="shared" si="1"/>
        <v>148.04728099631444</v>
      </c>
      <c r="AE48">
        <f>'IDT-1'!E48</f>
        <v>0</v>
      </c>
      <c r="AF48" s="24"/>
      <c r="AG48">
        <f t="shared" si="2"/>
        <v>148.04728099631444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1.2441600000000002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102.19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1.2541318680607514</v>
      </c>
      <c r="AD49">
        <f t="shared" si="1"/>
        <v>148.04728099631444</v>
      </c>
      <c r="AE49">
        <f>'IDT-1'!E49</f>
        <v>0</v>
      </c>
      <c r="AF49" s="24"/>
      <c r="AG49">
        <f t="shared" si="2"/>
        <v>148.04728099631444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1.2441600000000002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102.19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1.2541318680607514</v>
      </c>
      <c r="AD50">
        <f t="shared" si="1"/>
        <v>148.04728099631444</v>
      </c>
      <c r="AE50">
        <f>'IDT-1'!E50</f>
        <v>0</v>
      </c>
      <c r="AF50" s="24"/>
      <c r="AG50">
        <f t="shared" si="2"/>
        <v>148.04728099631444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1.2441600000000002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18.999131904783663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102.19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1.2482445760609342</v>
      </c>
      <c r="AD51">
        <f t="shared" si="1"/>
        <v>147.3523001930979</v>
      </c>
      <c r="AE51">
        <f>'IDT-1'!E51</f>
        <v>0</v>
      </c>
      <c r="AF51" s="24"/>
      <c r="AG51">
        <f t="shared" si="2"/>
        <v>147.3523001930979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1.2441600000000002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18.999131904783663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102.19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1.2482445760609342</v>
      </c>
      <c r="AD52">
        <f t="shared" si="1"/>
        <v>147.3523001930979</v>
      </c>
      <c r="AE52">
        <f>'IDT-1'!E52</f>
        <v>0</v>
      </c>
      <c r="AF52" s="24"/>
      <c r="AG52">
        <f t="shared" si="2"/>
        <v>147.3523001930979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1.2441600000000002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18.999131904783663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102.19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1.2482445760609342</v>
      </c>
      <c r="AD53">
        <f t="shared" si="1"/>
        <v>147.3523001930979</v>
      </c>
      <c r="AE53">
        <f>'IDT-1'!E53</f>
        <v>0</v>
      </c>
      <c r="AF53" s="24"/>
      <c r="AG53">
        <f t="shared" si="2"/>
        <v>147.3523001930979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1.2441600000000002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102.19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1.2541318680607514</v>
      </c>
      <c r="AD54">
        <f t="shared" si="1"/>
        <v>148.04728099631444</v>
      </c>
      <c r="AE54">
        <f>'IDT-1'!E54</f>
        <v>0</v>
      </c>
      <c r="AF54" s="24"/>
      <c r="AG54">
        <f t="shared" si="2"/>
        <v>148.04728099631444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1.2441600000000002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102.19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1.2541318680607514</v>
      </c>
      <c r="AD55">
        <f t="shared" si="1"/>
        <v>148.04728099631444</v>
      </c>
      <c r="AE55">
        <f>'IDT-1'!E55</f>
        <v>0</v>
      </c>
      <c r="AF55" s="24"/>
      <c r="AG55">
        <f t="shared" si="2"/>
        <v>148.04728099631444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1.2441600000000002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102.19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1.2541258407070079</v>
      </c>
      <c r="AD56">
        <f t="shared" si="1"/>
        <v>148.04656948155585</v>
      </c>
      <c r="AE56">
        <f>'IDT-1'!E56</f>
        <v>0</v>
      </c>
      <c r="AF56" s="24"/>
      <c r="AG56">
        <f t="shared" si="2"/>
        <v>148.04656948155585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1.2441600000000002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102.19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1.2541258407070079</v>
      </c>
      <c r="AD57">
        <f t="shared" si="1"/>
        <v>148.04656948155585</v>
      </c>
      <c r="AE57">
        <f>'IDT-1'!E57</f>
        <v>0</v>
      </c>
      <c r="AF57" s="24"/>
      <c r="AG57">
        <f t="shared" si="2"/>
        <v>148.04656948155585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1.2441600000000002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102.19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1.2541258407070079</v>
      </c>
      <c r="AD58">
        <f t="shared" si="1"/>
        <v>148.04656948155585</v>
      </c>
      <c r="AE58">
        <f>'IDT-1'!E58</f>
        <v>0</v>
      </c>
      <c r="AF58" s="24"/>
      <c r="AG58">
        <f t="shared" si="2"/>
        <v>148.04656948155585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1.2441600000000002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102.19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1.2541258407070079</v>
      </c>
      <c r="AD59">
        <f t="shared" si="1"/>
        <v>148.04656948155585</v>
      </c>
      <c r="AE59">
        <f>'IDT-1'!E59</f>
        <v>0</v>
      </c>
      <c r="AF59" s="24"/>
      <c r="AG59">
        <f t="shared" si="2"/>
        <v>148.04656948155585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1.2441600000000002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102.19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1.2541258407070079</v>
      </c>
      <c r="AD60">
        <f t="shared" si="1"/>
        <v>148.04656948155585</v>
      </c>
      <c r="AE60">
        <f>'IDT-1'!E60</f>
        <v>0</v>
      </c>
      <c r="AF60" s="24"/>
      <c r="AG60">
        <f t="shared" si="2"/>
        <v>148.04656948155585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1.2441600000000002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102.19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1.2541258407070079</v>
      </c>
      <c r="AD61">
        <f t="shared" si="1"/>
        <v>148.04656948155585</v>
      </c>
      <c r="AE61">
        <f>'IDT-1'!E61</f>
        <v>0</v>
      </c>
      <c r="AF61" s="24"/>
      <c r="AG61">
        <f t="shared" si="2"/>
        <v>148.04656948155585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1.2441600000000002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102.19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1.2541258407070079</v>
      </c>
      <c r="AD62">
        <f t="shared" si="1"/>
        <v>148.04656948155585</v>
      </c>
      <c r="AE62">
        <f>'IDT-1'!E62</f>
        <v>0</v>
      </c>
      <c r="AF62" s="24"/>
      <c r="AG62">
        <f t="shared" si="2"/>
        <v>148.04656948155585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1.2441600000000002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102.19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1.2541258407070079</v>
      </c>
      <c r="AD63">
        <f t="shared" si="1"/>
        <v>148.04656948155585</v>
      </c>
      <c r="AE63">
        <f>'IDT-1'!E63</f>
        <v>0</v>
      </c>
      <c r="AF63" s="24"/>
      <c r="AG63">
        <f t="shared" si="2"/>
        <v>148.04656948155585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1.2441600000000002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102.19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1.2541258407070079</v>
      </c>
      <c r="AD64">
        <f t="shared" si="1"/>
        <v>148.04656948155585</v>
      </c>
      <c r="AE64">
        <f>'IDT-1'!E64</f>
        <v>0</v>
      </c>
      <c r="AF64" s="24"/>
      <c r="AG64">
        <f t="shared" si="2"/>
        <v>148.04656948155585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1.2441600000000002</v>
      </c>
      <c r="E65">
        <f>GT_NG!S65</f>
        <v>2.0665353222628764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19.290911841172299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102.19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1.2506895001728553</v>
      </c>
      <c r="AD65">
        <f t="shared" si="1"/>
        <v>147.64091766326231</v>
      </c>
      <c r="AE65">
        <f>'IDT-1'!E65</f>
        <v>0</v>
      </c>
      <c r="AF65" s="24"/>
      <c r="AG65">
        <f t="shared" si="2"/>
        <v>147.64091766326231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1.2441600000000002</v>
      </c>
      <c r="E66">
        <f>GT_NG!S66</f>
        <v>2.0665353222628764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102.19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20.25</v>
      </c>
      <c r="AB66" s="75">
        <f>-STOA!Q66</f>
        <v>0</v>
      </c>
      <c r="AC66">
        <f t="shared" si="0"/>
        <v>1.215905840707008</v>
      </c>
      <c r="AD66">
        <f t="shared" si="1"/>
        <v>143.53478948155586</v>
      </c>
      <c r="AE66">
        <f>'IDT-1'!E66</f>
        <v>0</v>
      </c>
      <c r="AF66" s="24"/>
      <c r="AG66">
        <f t="shared" si="2"/>
        <v>143.53478948155586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1.2441600000000002</v>
      </c>
      <c r="E67">
        <f>GT_NG!S67</f>
        <v>2.0665353222628764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102.19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16.39</v>
      </c>
      <c r="AB67" s="75">
        <f>-STOA!Q67</f>
        <v>0</v>
      </c>
      <c r="AC67">
        <f t="shared" si="0"/>
        <v>1.183481840707008</v>
      </c>
      <c r="AD67">
        <f t="shared" si="1"/>
        <v>139.70721348155587</v>
      </c>
      <c r="AE67">
        <f>'IDT-1'!E67</f>
        <v>0</v>
      </c>
      <c r="AF67" s="24"/>
      <c r="AG67">
        <f t="shared" si="2"/>
        <v>139.70721348155587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1.2441600000000002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105.09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12.53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1.1754161853793104</v>
      </c>
      <c r="AD68">
        <f t="shared" ref="AD68:AD98" si="4">SUM(B68:AB68,AI68:AR68)-AC68</f>
        <v>138.75508207406241</v>
      </c>
      <c r="AE68">
        <f>'IDT-1'!E68</f>
        <v>0</v>
      </c>
      <c r="AF68" s="24"/>
      <c r="AG68">
        <f t="shared" ref="AG68:AG98" si="5">SUM(AD68:AF68)+AT68</f>
        <v>138.75508207406241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1.2441600000000002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121.48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1.2078401853793101</v>
      </c>
      <c r="AD69">
        <f t="shared" si="4"/>
        <v>142.58265807406241</v>
      </c>
      <c r="AE69">
        <f>'IDT-1'!E69</f>
        <v>0</v>
      </c>
      <c r="AF69" s="24"/>
      <c r="AG69">
        <f t="shared" si="5"/>
        <v>142.58265807406241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1.2441600000000002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121.48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1.2078401853793101</v>
      </c>
      <c r="AD70">
        <f t="shared" si="4"/>
        <v>142.58265807406241</v>
      </c>
      <c r="AE70">
        <f>'IDT-1'!E70</f>
        <v>0</v>
      </c>
      <c r="AF70" s="24"/>
      <c r="AG70">
        <f t="shared" si="5"/>
        <v>142.58265807406241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1.2441600000000002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124.37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1.2295961853793103</v>
      </c>
      <c r="AD71">
        <f t="shared" si="4"/>
        <v>145.1509020740624</v>
      </c>
      <c r="AE71">
        <f>'IDT-1'!E71</f>
        <v>0</v>
      </c>
      <c r="AF71" s="24"/>
      <c r="AG71">
        <f t="shared" si="5"/>
        <v>145.1509020740624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1.2441600000000002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124.37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1.2296009368825622</v>
      </c>
      <c r="AD72">
        <f t="shared" si="4"/>
        <v>145.15146297770821</v>
      </c>
      <c r="AE72">
        <f>'IDT-1'!E72</f>
        <v>0</v>
      </c>
      <c r="AF72" s="24"/>
      <c r="AG72">
        <f t="shared" si="5"/>
        <v>145.15146297770821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1.2441600000000002</v>
      </c>
      <c r="E73">
        <f>GT_NG!S73</f>
        <v>1.8154960371686255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124.37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1.2274891107122163</v>
      </c>
      <c r="AD73">
        <f t="shared" si="4"/>
        <v>144.9021669264564</v>
      </c>
      <c r="AE73">
        <f>'IDT-1'!E73</f>
        <v>0</v>
      </c>
      <c r="AF73" s="24"/>
      <c r="AG73">
        <f t="shared" si="5"/>
        <v>144.9021669264564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1.2441600000000002</v>
      </c>
      <c r="E74">
        <f>GT_NG!S74</f>
        <v>1.8664892201224379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124.37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1.2279174534490283</v>
      </c>
      <c r="AD74">
        <f t="shared" si="4"/>
        <v>144.95273176667339</v>
      </c>
      <c r="AE74">
        <f>'IDT-1'!E74</f>
        <v>0</v>
      </c>
      <c r="AF74" s="24"/>
      <c r="AG74">
        <f t="shared" si="5"/>
        <v>144.95273176667339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1.2441600000000002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124.37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1.2322635323293365</v>
      </c>
      <c r="AD75">
        <f t="shared" si="4"/>
        <v>145.46577603068692</v>
      </c>
      <c r="AE75">
        <f>'IDT-1'!E75</f>
        <v>0</v>
      </c>
      <c r="AF75" s="24"/>
      <c r="AG75">
        <f t="shared" si="5"/>
        <v>145.46577603068692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1.2441600000000002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124.37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1.2322635323293365</v>
      </c>
      <c r="AD76">
        <f t="shared" si="4"/>
        <v>145.46577603068692</v>
      </c>
      <c r="AE76">
        <f>'IDT-1'!E76</f>
        <v>0</v>
      </c>
      <c r="AF76" s="24"/>
      <c r="AG76">
        <f t="shared" si="5"/>
        <v>145.46577603068692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1.2441600000000002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121.48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1.2079875323293365</v>
      </c>
      <c r="AD77">
        <f t="shared" si="4"/>
        <v>142.60005203068692</v>
      </c>
      <c r="AE77">
        <f>'IDT-1'!E77</f>
        <v>0</v>
      </c>
      <c r="AF77" s="24"/>
      <c r="AG77">
        <f t="shared" si="5"/>
        <v>142.60005203068692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1.2441600000000002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121.48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1.2079875323293365</v>
      </c>
      <c r="AD78">
        <f t="shared" si="4"/>
        <v>142.60005203068692</v>
      </c>
      <c r="AE78">
        <f>'IDT-1'!E78</f>
        <v>0</v>
      </c>
      <c r="AF78" s="24"/>
      <c r="AG78">
        <f t="shared" si="5"/>
        <v>142.60005203068692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1.2441600000000002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121.48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1.2079875323293365</v>
      </c>
      <c r="AD79">
        <f t="shared" si="4"/>
        <v>142.60005203068692</v>
      </c>
      <c r="AE79">
        <f>'IDT-1'!E79</f>
        <v>0</v>
      </c>
      <c r="AF79" s="24"/>
      <c r="AG79">
        <f t="shared" si="5"/>
        <v>142.60005203068692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1.2441600000000002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121.48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1.2079875323293365</v>
      </c>
      <c r="AD80">
        <f t="shared" si="4"/>
        <v>142.60005203068692</v>
      </c>
      <c r="AE80">
        <f>'IDT-1'!E80</f>
        <v>0</v>
      </c>
      <c r="AF80" s="24"/>
      <c r="AG80">
        <f t="shared" si="5"/>
        <v>142.60005203068692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1.2441600000000002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111.84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1.1270115323293366</v>
      </c>
      <c r="AD81">
        <f t="shared" si="4"/>
        <v>133.04102803068693</v>
      </c>
      <c r="AE81">
        <f>'IDT-1'!E81</f>
        <v>0</v>
      </c>
      <c r="AF81" s="24"/>
      <c r="AG81">
        <f t="shared" si="5"/>
        <v>133.04102803068693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1.2441600000000002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111.84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1.1270115323293366</v>
      </c>
      <c r="AD82">
        <f t="shared" si="4"/>
        <v>133.04102803068693</v>
      </c>
      <c r="AE82">
        <f>'IDT-1'!E82</f>
        <v>0</v>
      </c>
      <c r="AF82" s="24"/>
      <c r="AG82">
        <f t="shared" si="5"/>
        <v>133.04102803068693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1.2441600000000002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18.999132301228475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102.19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1.0459442436596558</v>
      </c>
      <c r="AD83">
        <f t="shared" si="4"/>
        <v>123.47122762058507</v>
      </c>
      <c r="AE83">
        <f>'IDT-1'!E83</f>
        <v>0</v>
      </c>
      <c r="AF83" s="24"/>
      <c r="AG83">
        <f t="shared" si="5"/>
        <v>123.47122762058507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1.2441600000000002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102.19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1.051755189197074</v>
      </c>
      <c r="AD84">
        <f t="shared" si="4"/>
        <v>124.1571959056927</v>
      </c>
      <c r="AE84">
        <f>'IDT-1'!E84</f>
        <v>0</v>
      </c>
      <c r="AF84" s="24"/>
      <c r="AG84">
        <f t="shared" si="5"/>
        <v>124.1571959056927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1.2441600000000002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102.19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1.051755189197074</v>
      </c>
      <c r="AD85">
        <f t="shared" si="4"/>
        <v>124.1571959056927</v>
      </c>
      <c r="AE85">
        <f>'IDT-1'!E85</f>
        <v>0</v>
      </c>
      <c r="AF85" s="24"/>
      <c r="AG85">
        <f t="shared" si="5"/>
        <v>124.1571959056927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1.2441600000000002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0.97077918919707396</v>
      </c>
      <c r="AD86">
        <f t="shared" si="4"/>
        <v>114.59817190569269</v>
      </c>
      <c r="AE86">
        <f>'IDT-1'!E86</f>
        <v>0</v>
      </c>
      <c r="AF86" s="24"/>
      <c r="AG86">
        <f t="shared" si="5"/>
        <v>114.59817190569269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1.2441600000000002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0.97085553232933652</v>
      </c>
      <c r="AD87">
        <f t="shared" si="4"/>
        <v>114.60718403068692</v>
      </c>
      <c r="AE87">
        <f>'IDT-1'!E87</f>
        <v>0</v>
      </c>
      <c r="AF87" s="24"/>
      <c r="AG87">
        <f t="shared" si="5"/>
        <v>114.60718403068692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1.2441600000000002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0.97085553232933652</v>
      </c>
      <c r="AD88">
        <f t="shared" si="4"/>
        <v>114.60718403068692</v>
      </c>
      <c r="AE88">
        <f>'IDT-1'!E88</f>
        <v>0</v>
      </c>
      <c r="AF88" s="24"/>
      <c r="AG88">
        <f t="shared" si="5"/>
        <v>114.60718403068692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1.2441600000000002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0.94657953232933645</v>
      </c>
      <c r="AD89">
        <f t="shared" si="4"/>
        <v>111.74146003068691</v>
      </c>
      <c r="AE89">
        <f>'IDT-1'!E89</f>
        <v>0</v>
      </c>
      <c r="AF89" s="24"/>
      <c r="AG89">
        <f t="shared" si="5"/>
        <v>111.74146003068691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1.2441600000000002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0.88987953232933636</v>
      </c>
      <c r="AD90">
        <f t="shared" si="4"/>
        <v>105.04816003068692</v>
      </c>
      <c r="AE90">
        <f>'IDT-1'!E90</f>
        <v>0</v>
      </c>
      <c r="AF90" s="24"/>
      <c r="AG90">
        <f t="shared" si="5"/>
        <v>105.04816003068692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1.2441600000000002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82.91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0.88987953232933636</v>
      </c>
      <c r="AD91">
        <f t="shared" si="4"/>
        <v>105.04816003068692</v>
      </c>
      <c r="AE91">
        <f>'IDT-1'!E91</f>
        <v>0</v>
      </c>
      <c r="AF91" s="24"/>
      <c r="AG91">
        <f t="shared" si="5"/>
        <v>105.04816003068692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1.2441600000000002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82.91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0.88987953232933636</v>
      </c>
      <c r="AD92">
        <f t="shared" si="4"/>
        <v>105.04816003068692</v>
      </c>
      <c r="AE92">
        <f>'IDT-1'!E92</f>
        <v>0</v>
      </c>
      <c r="AF92" s="24"/>
      <c r="AG92">
        <f t="shared" si="5"/>
        <v>105.04816003068692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1.2441600000000002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82.78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0.88878753232933649</v>
      </c>
      <c r="AD93">
        <f t="shared" si="4"/>
        <v>104.91925203068692</v>
      </c>
      <c r="AE93">
        <f>'IDT-1'!E93</f>
        <v>0</v>
      </c>
      <c r="AF93" s="24"/>
      <c r="AG93">
        <f t="shared" si="5"/>
        <v>104.91925203068692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1.2441600000000002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0.80890353232933654</v>
      </c>
      <c r="AD94">
        <f t="shared" si="4"/>
        <v>95.489136030686922</v>
      </c>
      <c r="AE94">
        <f>'IDT-1'!E94</f>
        <v>0</v>
      </c>
      <c r="AF94" s="24"/>
      <c r="AG94">
        <f t="shared" si="5"/>
        <v>95.489136030686922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1.2441600000000002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0.80890353232933654</v>
      </c>
      <c r="AD95">
        <f t="shared" si="4"/>
        <v>95.489136030686922</v>
      </c>
      <c r="AE95">
        <f>'IDT-1'!E95</f>
        <v>0</v>
      </c>
      <c r="AF95" s="24"/>
      <c r="AG95">
        <f t="shared" si="5"/>
        <v>95.489136030686922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1.2441600000000002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73.27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0.80890353232933654</v>
      </c>
      <c r="AD96">
        <f t="shared" si="4"/>
        <v>95.489136030686922</v>
      </c>
      <c r="AE96">
        <f>'IDT-1'!E96</f>
        <v>0</v>
      </c>
      <c r="AF96" s="24"/>
      <c r="AG96">
        <f t="shared" si="5"/>
        <v>95.489136030686922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1.2441600000000002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71.16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0.79117953232933647</v>
      </c>
      <c r="AD97">
        <f t="shared" si="4"/>
        <v>93.396860030686909</v>
      </c>
      <c r="AE97">
        <f>'IDT-1'!E97</f>
        <v>0</v>
      </c>
      <c r="AF97" s="24"/>
      <c r="AG97">
        <f t="shared" si="5"/>
        <v>93.396860030686909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1.2441600000000002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70.38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0.78462753232933646</v>
      </c>
      <c r="AD98">
        <f t="shared" si="4"/>
        <v>92.623412030686907</v>
      </c>
      <c r="AE98">
        <f>'IDT-1'!E98</f>
        <v>0</v>
      </c>
      <c r="AF98" s="24"/>
      <c r="AG98">
        <f t="shared" si="5"/>
        <v>92.623412030686907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4.9738024255343474E-2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0.46810141137485189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2.1767074999999982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0.17496750000000005</v>
      </c>
      <c r="AB99" s="75">
        <f t="shared" si="6"/>
        <v>0</v>
      </c>
      <c r="AC99">
        <f t="shared" si="6"/>
        <v>2.4351253463293636E-2</v>
      </c>
      <c r="AD99">
        <f t="shared" si="6"/>
        <v>2.8746074921669016</v>
      </c>
      <c r="AE99">
        <f t="shared" si="6"/>
        <v>0</v>
      </c>
      <c r="AG99">
        <f t="shared" si="6"/>
        <v>2.8746074921669016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4.9200000000000008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6.6858273497377968E-2</v>
      </c>
      <c r="AD3">
        <f>SUM(B3:AB3,AI3:AR3)-AC3</f>
        <v>5.6831417265026216</v>
      </c>
      <c r="AE3">
        <f>'IDT-1'!D3</f>
        <v>0</v>
      </c>
      <c r="AF3" s="24"/>
      <c r="AG3">
        <f>SUM(AD3:AF3)</f>
        <v>5.6831417265026216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-1.1000000000000001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4.9200000000000008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6.9399620814844687E-2</v>
      </c>
      <c r="AD4">
        <f t="shared" ref="AD4:AD67" si="1">SUM(B4:AB4,AI4:AR4)-AC4</f>
        <v>5.3806003791851564</v>
      </c>
      <c r="AE4">
        <f>'IDT-1'!D4</f>
        <v>0</v>
      </c>
      <c r="AF4" s="24"/>
      <c r="AG4">
        <f t="shared" ref="AG4:AG67" si="2">SUM(AD4:AF4)</f>
        <v>5.3806003791851564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-1.4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4.9200000000000008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7.0246736587333602E-2</v>
      </c>
      <c r="AD5">
        <f t="shared" si="1"/>
        <v>5.2797532634126672</v>
      </c>
      <c r="AE5">
        <f>'IDT-1'!D5</f>
        <v>0</v>
      </c>
      <c r="AF5" s="24"/>
      <c r="AG5">
        <f t="shared" si="2"/>
        <v>5.2797532634126672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4.9200000000000008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7.194096813231142E-2</v>
      </c>
      <c r="AD6">
        <f t="shared" si="1"/>
        <v>5.0780590318676886</v>
      </c>
      <c r="AE6">
        <f>'IDT-1'!D6</f>
        <v>0</v>
      </c>
      <c r="AF6" s="24"/>
      <c r="AG6">
        <f t="shared" si="2"/>
        <v>5.0780590318676886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-1.7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4.9200000000000008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7.2788083904800321E-2</v>
      </c>
      <c r="AD7">
        <f t="shared" si="1"/>
        <v>4.9772119160952002</v>
      </c>
      <c r="AE7">
        <f>'IDT-1'!D7</f>
        <v>0</v>
      </c>
      <c r="AF7" s="24"/>
      <c r="AG7">
        <f t="shared" si="2"/>
        <v>4.9772119160952002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4.9200000000000008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7.3635199677289223E-2</v>
      </c>
      <c r="AD8">
        <f t="shared" si="1"/>
        <v>4.8763648003227118</v>
      </c>
      <c r="AE8">
        <f>'IDT-1'!D8</f>
        <v>0</v>
      </c>
      <c r="AF8" s="24"/>
      <c r="AG8">
        <f t="shared" si="2"/>
        <v>4.8763648003227118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-1.9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4.9200000000000008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7.1093852359822504E-2</v>
      </c>
      <c r="AD9">
        <f t="shared" si="1"/>
        <v>5.1789061476401779</v>
      </c>
      <c r="AE9">
        <f>'IDT-1'!D9</f>
        <v>0</v>
      </c>
      <c r="AF9" s="24"/>
      <c r="AG9">
        <f t="shared" si="2"/>
        <v>5.1789061476401779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-1.6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4.9200000000000008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7.1093852359822504E-2</v>
      </c>
      <c r="AD10">
        <f t="shared" si="1"/>
        <v>5.1789061476401779</v>
      </c>
      <c r="AE10">
        <f>'IDT-1'!D10</f>
        <v>0</v>
      </c>
      <c r="AF10" s="24"/>
      <c r="AG10">
        <f t="shared" si="2"/>
        <v>5.1789061476401779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-1.6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4.9200000000000008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7.1093852359822504E-2</v>
      </c>
      <c r="AD11">
        <f t="shared" si="1"/>
        <v>5.1789061476401779</v>
      </c>
      <c r="AE11">
        <f>'IDT-1'!D11</f>
        <v>0</v>
      </c>
      <c r="AF11" s="24"/>
      <c r="AG11">
        <f t="shared" si="2"/>
        <v>5.1789061476401779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4.9200000000000008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7.1093852359822504E-2</v>
      </c>
      <c r="AD12">
        <f t="shared" si="1"/>
        <v>5.1789061476401779</v>
      </c>
      <c r="AE12">
        <f>'IDT-1'!D12</f>
        <v>0</v>
      </c>
      <c r="AF12" s="24"/>
      <c r="AG12">
        <f t="shared" si="2"/>
        <v>5.1789061476401779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4.9200000000000008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7.1093852359822504E-2</v>
      </c>
      <c r="AD13">
        <f t="shared" si="1"/>
        <v>5.1789061476401779</v>
      </c>
      <c r="AE13">
        <f>'IDT-1'!D13</f>
        <v>0</v>
      </c>
      <c r="AF13" s="24"/>
      <c r="AG13">
        <f t="shared" si="2"/>
        <v>5.1789061476401779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4.9200000000000008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7.0246736587333602E-2</v>
      </c>
      <c r="AD14">
        <f t="shared" si="1"/>
        <v>5.2797532634126672</v>
      </c>
      <c r="AE14">
        <f>'IDT-1'!D14</f>
        <v>0</v>
      </c>
      <c r="AF14" s="24"/>
      <c r="AG14">
        <f t="shared" si="2"/>
        <v>5.2797532634126672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4.9200000000000008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6.9399620814844687E-2</v>
      </c>
      <c r="AD15">
        <f t="shared" si="1"/>
        <v>5.3806003791851564</v>
      </c>
      <c r="AE15">
        <f>'IDT-1'!D15</f>
        <v>0</v>
      </c>
      <c r="AF15" s="24"/>
      <c r="AG15">
        <f t="shared" si="2"/>
        <v>5.3806003791851564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4.9200000000000008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6.8552505042355785E-2</v>
      </c>
      <c r="AD16">
        <f t="shared" si="1"/>
        <v>5.4814474949576448</v>
      </c>
      <c r="AE16">
        <f>'IDT-1'!D16</f>
        <v>0</v>
      </c>
      <c r="AF16" s="24"/>
      <c r="AG16">
        <f t="shared" si="2"/>
        <v>5.4814474949576448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4.9200000000000008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6.6858273497377968E-2</v>
      </c>
      <c r="AD17">
        <f t="shared" si="1"/>
        <v>5.6831417265026216</v>
      </c>
      <c r="AE17">
        <f>'IDT-1'!D17</f>
        <v>0</v>
      </c>
      <c r="AF17" s="24"/>
      <c r="AG17">
        <f t="shared" si="2"/>
        <v>5.6831417265026216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-1.1000000000000001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4.9200000000000008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6.6011157724889066E-2</v>
      </c>
      <c r="AD18">
        <f t="shared" si="1"/>
        <v>5.7839888422751118</v>
      </c>
      <c r="AE18">
        <f>'IDT-1'!D18</f>
        <v>0</v>
      </c>
      <c r="AF18" s="24"/>
      <c r="AG18">
        <f t="shared" si="2"/>
        <v>5.7839888422751118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4.9200000000000008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6.1775578862444537E-2</v>
      </c>
      <c r="AD19">
        <f t="shared" si="1"/>
        <v>6.2882244211375564</v>
      </c>
      <c r="AE19">
        <f>'IDT-1'!D19</f>
        <v>0</v>
      </c>
      <c r="AF19" s="24"/>
      <c r="AG19">
        <f t="shared" si="2"/>
        <v>6.2882244211375564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4.9200000000000008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6.1572000000000002E-2</v>
      </c>
      <c r="AD20">
        <f t="shared" si="1"/>
        <v>7.2684280000000001</v>
      </c>
      <c r="AE20">
        <f>'IDT-1'!D20</f>
        <v>0</v>
      </c>
      <c r="AF20" s="24"/>
      <c r="AG20">
        <f t="shared" si="2"/>
        <v>7.2684280000000001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4.9200000000000008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6.4007999999999995E-2</v>
      </c>
      <c r="AD21">
        <f t="shared" si="1"/>
        <v>7.5559920000000007</v>
      </c>
      <c r="AE21">
        <f>'IDT-1'!D21</f>
        <v>0</v>
      </c>
      <c r="AF21" s="24"/>
      <c r="AG21">
        <f t="shared" si="2"/>
        <v>7.5559920000000007</v>
      </c>
      <c r="AI21" s="34">
        <f>PXIL!L21</f>
        <v>0</v>
      </c>
      <c r="AJ21" s="34">
        <f>PXIL!R21</f>
        <v>0</v>
      </c>
      <c r="AK21" s="34">
        <f>RTM_IEX!L21</f>
        <v>0.77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4.9200000000000008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8.1816E-2</v>
      </c>
      <c r="AD22">
        <f t="shared" si="1"/>
        <v>9.6581840000000003</v>
      </c>
      <c r="AE22">
        <f>'IDT-1'!D22</f>
        <v>0</v>
      </c>
      <c r="AF22" s="24"/>
      <c r="AG22">
        <f t="shared" si="2"/>
        <v>9.6581840000000003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4.9200000000000008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9.3995999999999996E-2</v>
      </c>
      <c r="AD23">
        <f t="shared" si="1"/>
        <v>11.096004000000001</v>
      </c>
      <c r="AE23">
        <f>'IDT-1'!D23</f>
        <v>0</v>
      </c>
      <c r="AF23" s="24"/>
      <c r="AG23">
        <f t="shared" si="2"/>
        <v>11.096004000000001</v>
      </c>
      <c r="AI23" s="34">
        <f>PXIL!L23</f>
        <v>0</v>
      </c>
      <c r="AJ23" s="34">
        <f>PXIL!R23</f>
        <v>0</v>
      </c>
      <c r="AK23" s="34">
        <f>RTM_IEX!L23</f>
        <v>4.34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4.9200000000000008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0.118272</v>
      </c>
      <c r="AD24">
        <f t="shared" si="1"/>
        <v>13.961728000000003</v>
      </c>
      <c r="AE24">
        <f>'IDT-1'!D24</f>
        <v>0</v>
      </c>
      <c r="AF24" s="24"/>
      <c r="AG24">
        <f t="shared" si="2"/>
        <v>13.961728000000003</v>
      </c>
      <c r="AI24" s="34">
        <f>PXIL!L24</f>
        <v>0</v>
      </c>
      <c r="AJ24" s="34">
        <f>PXIL!R24</f>
        <v>0</v>
      </c>
      <c r="AK24" s="34">
        <f>RTM_IEX!L24</f>
        <v>7.23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4.9200000000000008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0.13683599999999999</v>
      </c>
      <c r="AD25">
        <f t="shared" si="1"/>
        <v>16.153164</v>
      </c>
      <c r="AE25">
        <f>'IDT-1'!D25</f>
        <v>0</v>
      </c>
      <c r="AF25" s="24"/>
      <c r="AG25">
        <f t="shared" si="2"/>
        <v>16.153164</v>
      </c>
      <c r="AI25" s="34">
        <f>PXIL!L25</f>
        <v>0</v>
      </c>
      <c r="AJ25" s="34">
        <f>PXIL!R25</f>
        <v>0</v>
      </c>
      <c r="AK25" s="34">
        <f>RTM_IEX!L25</f>
        <v>9.44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4.9200000000000008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0.14254799999999998</v>
      </c>
      <c r="AD26">
        <f t="shared" si="1"/>
        <v>16.827451999999997</v>
      </c>
      <c r="AE26">
        <f>'IDT-1'!D26</f>
        <v>0</v>
      </c>
      <c r="AF26" s="24"/>
      <c r="AG26">
        <f t="shared" si="2"/>
        <v>16.827451999999997</v>
      </c>
      <c r="AI26" s="34">
        <f>PXIL!L26</f>
        <v>0</v>
      </c>
      <c r="AJ26" s="34">
        <f>PXIL!R26</f>
        <v>0</v>
      </c>
      <c r="AK26" s="34">
        <f>RTM_IEX!L26</f>
        <v>10.119999999999999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4.9200000000000008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0.15632399999999999</v>
      </c>
      <c r="AD27">
        <f t="shared" si="1"/>
        <v>18.453675999999998</v>
      </c>
      <c r="AE27">
        <f>'IDT-1'!D27</f>
        <v>0</v>
      </c>
      <c r="AF27" s="24"/>
      <c r="AG27">
        <f t="shared" si="2"/>
        <v>18.453675999999998</v>
      </c>
      <c r="AI27" s="34">
        <f>PXIL!L27</f>
        <v>0</v>
      </c>
      <c r="AJ27" s="34">
        <f>PXIL!R27</f>
        <v>0</v>
      </c>
      <c r="AK27" s="34">
        <f>RTM_IEX!L27</f>
        <v>11.76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4.9200000000000008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0.16279199999999999</v>
      </c>
      <c r="AD28">
        <f t="shared" si="1"/>
        <v>19.217207999999999</v>
      </c>
      <c r="AE28">
        <f>'IDT-1'!D28</f>
        <v>0</v>
      </c>
      <c r="AF28" s="24"/>
      <c r="AG28">
        <f t="shared" si="2"/>
        <v>19.217207999999999</v>
      </c>
      <c r="AI28" s="34">
        <f>PXIL!L28</f>
        <v>0</v>
      </c>
      <c r="AJ28" s="34">
        <f>PXIL!R28</f>
        <v>0</v>
      </c>
      <c r="AK28" s="34">
        <f>RTM_IEX!L28</f>
        <v>12.53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4.9200000000000008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0.16119600000000001</v>
      </c>
      <c r="AD29">
        <f t="shared" si="1"/>
        <v>19.028804000000001</v>
      </c>
      <c r="AE29">
        <f>'IDT-1'!D29</f>
        <v>0</v>
      </c>
      <c r="AF29" s="24"/>
      <c r="AG29">
        <f t="shared" si="2"/>
        <v>19.028804000000001</v>
      </c>
      <c r="AI29" s="34">
        <f>PXIL!L29</f>
        <v>0</v>
      </c>
      <c r="AJ29" s="34">
        <f>PXIL!R29</f>
        <v>0</v>
      </c>
      <c r="AK29" s="34">
        <f>RTM_IEX!L29</f>
        <v>12.34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4.9200000000000008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0.16447200000000001</v>
      </c>
      <c r="AD30">
        <f t="shared" si="1"/>
        <v>19.415528000000002</v>
      </c>
      <c r="AE30">
        <f>'IDT-1'!D30</f>
        <v>0</v>
      </c>
      <c r="AF30" s="24"/>
      <c r="AG30">
        <f t="shared" si="2"/>
        <v>19.415528000000002</v>
      </c>
      <c r="AI30" s="34">
        <f>PXIL!L30</f>
        <v>0</v>
      </c>
      <c r="AJ30" s="34">
        <f>PXIL!R30</f>
        <v>0</v>
      </c>
      <c r="AK30" s="34">
        <f>RTM_IEX!L30</f>
        <v>12.73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4.9200000000000008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0.163632</v>
      </c>
      <c r="AD31">
        <f t="shared" si="1"/>
        <v>19.316368000000001</v>
      </c>
      <c r="AE31">
        <f>'IDT-1'!D31</f>
        <v>0</v>
      </c>
      <c r="AF31" s="24"/>
      <c r="AG31">
        <f t="shared" si="2"/>
        <v>19.316368000000001</v>
      </c>
      <c r="AI31" s="34">
        <f>PXIL!L31</f>
        <v>0</v>
      </c>
      <c r="AJ31" s="34">
        <f>PXIL!R31</f>
        <v>0</v>
      </c>
      <c r="AK31" s="34">
        <f>RTM_IEX!L31</f>
        <v>12.63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4.9200000000000008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1.93</v>
      </c>
      <c r="AB32" s="75">
        <f>-STOA!R32</f>
        <v>0</v>
      </c>
      <c r="AC32">
        <f t="shared" si="0"/>
        <v>0.15959999999999999</v>
      </c>
      <c r="AD32">
        <f t="shared" si="1"/>
        <v>18.840399999999999</v>
      </c>
      <c r="AE32">
        <f>'IDT-1'!D32</f>
        <v>0</v>
      </c>
      <c r="AF32" s="24"/>
      <c r="AG32">
        <f t="shared" si="2"/>
        <v>18.840399999999999</v>
      </c>
      <c r="AI32" s="34">
        <f>PXIL!L32</f>
        <v>0</v>
      </c>
      <c r="AJ32" s="34">
        <f>PXIL!R32</f>
        <v>0</v>
      </c>
      <c r="AK32" s="34">
        <f>RTM_IEX!L32</f>
        <v>12.15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4.9200000000000008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1.93</v>
      </c>
      <c r="AB33" s="75">
        <f>-STOA!R33</f>
        <v>0</v>
      </c>
      <c r="AC33">
        <f t="shared" si="0"/>
        <v>0.153888</v>
      </c>
      <c r="AD33">
        <f t="shared" si="1"/>
        <v>18.166112000000002</v>
      </c>
      <c r="AE33">
        <f>'IDT-1'!D33</f>
        <v>0</v>
      </c>
      <c r="AF33" s="24"/>
      <c r="AG33">
        <f t="shared" si="2"/>
        <v>18.166112000000002</v>
      </c>
      <c r="AI33" s="34">
        <f>PXIL!L33</f>
        <v>0</v>
      </c>
      <c r="AJ33" s="34">
        <f>PXIL!R33</f>
        <v>0</v>
      </c>
      <c r="AK33" s="34">
        <f>RTM_IEX!L33</f>
        <v>11.47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4.9200000000000008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0.14742</v>
      </c>
      <c r="AD34">
        <f t="shared" si="1"/>
        <v>17.40258</v>
      </c>
      <c r="AE34">
        <f>'IDT-1'!D34</f>
        <v>0</v>
      </c>
      <c r="AF34" s="24"/>
      <c r="AG34">
        <f t="shared" si="2"/>
        <v>17.40258</v>
      </c>
      <c r="AI34" s="34">
        <f>PXIL!L34</f>
        <v>0</v>
      </c>
      <c r="AJ34" s="34">
        <f>PXIL!R34</f>
        <v>0</v>
      </c>
      <c r="AK34" s="34">
        <f>RTM_IEX!L34</f>
        <v>10.7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4.9200000000000008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3.74</v>
      </c>
      <c r="AB35" s="75">
        <f>-STOA!R35</f>
        <v>0</v>
      </c>
      <c r="AC35">
        <f t="shared" si="0"/>
        <v>0.15531600000000001</v>
      </c>
      <c r="AD35">
        <f t="shared" si="1"/>
        <v>18.334684000000003</v>
      </c>
      <c r="AE35">
        <f>'IDT-1'!D35</f>
        <v>0</v>
      </c>
      <c r="AF35" s="24"/>
      <c r="AG35">
        <f t="shared" si="2"/>
        <v>18.334684000000003</v>
      </c>
      <c r="AI35" s="34">
        <f>PXIL!L35</f>
        <v>0</v>
      </c>
      <c r="AJ35" s="34">
        <f>PXIL!R35</f>
        <v>0</v>
      </c>
      <c r="AK35" s="34">
        <f>RTM_IEX!L35</f>
        <v>9.83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4.9200000000000008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4.08</v>
      </c>
      <c r="AB36" s="75">
        <f>-STOA!R36</f>
        <v>0</v>
      </c>
      <c r="AC36">
        <f t="shared" si="0"/>
        <v>0.142044</v>
      </c>
      <c r="AD36">
        <f t="shared" si="1"/>
        <v>16.767956000000002</v>
      </c>
      <c r="AE36">
        <f>'IDT-1'!D36</f>
        <v>0</v>
      </c>
      <c r="AF36" s="24"/>
      <c r="AG36">
        <f t="shared" si="2"/>
        <v>16.767956000000002</v>
      </c>
      <c r="AI36" s="34">
        <f>PXIL!L36</f>
        <v>0</v>
      </c>
      <c r="AJ36" s="34">
        <f>PXIL!R36</f>
        <v>0</v>
      </c>
      <c r="AK36" s="34">
        <f>RTM_IEX!L36</f>
        <v>7.91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4.8202278421177036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4.5199999999999996</v>
      </c>
      <c r="AB37" s="75">
        <f>-STOA!R37</f>
        <v>0</v>
      </c>
      <c r="AC37">
        <f t="shared" si="0"/>
        <v>0.1449019138737887</v>
      </c>
      <c r="AD37">
        <f t="shared" si="1"/>
        <v>17.105325928243914</v>
      </c>
      <c r="AE37">
        <f>'IDT-1'!D37</f>
        <v>0</v>
      </c>
      <c r="AF37" s="24"/>
      <c r="AG37">
        <f t="shared" si="2"/>
        <v>17.105325928243914</v>
      </c>
      <c r="AI37" s="34">
        <f>PXIL!L37</f>
        <v>0</v>
      </c>
      <c r="AJ37" s="34">
        <f>PXIL!R37</f>
        <v>0</v>
      </c>
      <c r="AK37" s="34">
        <f>RTM_IEX!L37</f>
        <v>7.91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4.8202278421177036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4.97</v>
      </c>
      <c r="AB38" s="75">
        <f>-STOA!R38</f>
        <v>0</v>
      </c>
      <c r="AC38">
        <f t="shared" si="0"/>
        <v>0.13977791387378868</v>
      </c>
      <c r="AD38">
        <f t="shared" si="1"/>
        <v>16.500449928243913</v>
      </c>
      <c r="AE38">
        <f>'IDT-1'!D38</f>
        <v>0</v>
      </c>
      <c r="AF38" s="24"/>
      <c r="AG38">
        <f t="shared" si="2"/>
        <v>16.500449928243913</v>
      </c>
      <c r="AI38" s="34">
        <f>PXIL!L38</f>
        <v>0</v>
      </c>
      <c r="AJ38" s="34">
        <f>PXIL!R38</f>
        <v>0</v>
      </c>
      <c r="AK38" s="34">
        <f>RTM_IEX!L38</f>
        <v>6.85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4.8202278421177036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5.38</v>
      </c>
      <c r="AB39" s="75">
        <f>-STOA!R39</f>
        <v>0</v>
      </c>
      <c r="AC39">
        <f t="shared" si="0"/>
        <v>0.1350739138737887</v>
      </c>
      <c r="AD39">
        <f t="shared" si="1"/>
        <v>15.945153928243915</v>
      </c>
      <c r="AE39">
        <f>'IDT-1'!D39</f>
        <v>0</v>
      </c>
      <c r="AF39" s="24"/>
      <c r="AG39">
        <f t="shared" si="2"/>
        <v>15.945153928243915</v>
      </c>
      <c r="AI39" s="34">
        <f>PXIL!L39</f>
        <v>0</v>
      </c>
      <c r="AJ39" s="34">
        <f>PXIL!R39</f>
        <v>0</v>
      </c>
      <c r="AK39" s="34">
        <f>RTM_IEX!L39</f>
        <v>5.88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4.8202278421177036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5.74</v>
      </c>
      <c r="AB40" s="75">
        <f>-STOA!R40</f>
        <v>0</v>
      </c>
      <c r="AC40">
        <f t="shared" si="0"/>
        <v>0.13490591387378872</v>
      </c>
      <c r="AD40">
        <f t="shared" si="1"/>
        <v>15.925321928243916</v>
      </c>
      <c r="AE40">
        <f>'IDT-1'!D40</f>
        <v>0</v>
      </c>
      <c r="AF40" s="24"/>
      <c r="AG40">
        <f t="shared" si="2"/>
        <v>15.925321928243916</v>
      </c>
      <c r="AI40" s="34">
        <f>PXIL!L40</f>
        <v>0</v>
      </c>
      <c r="AJ40" s="34">
        <f>PXIL!R40</f>
        <v>0</v>
      </c>
      <c r="AK40" s="34">
        <f>RTM_IEX!L40</f>
        <v>5.5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4.8202278421177036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6.2399999999999993</v>
      </c>
      <c r="AB41" s="75">
        <f>-STOA!R41</f>
        <v>0</v>
      </c>
      <c r="AC41">
        <f t="shared" si="0"/>
        <v>0.1349899138737887</v>
      </c>
      <c r="AD41">
        <f t="shared" si="1"/>
        <v>15.935237928243914</v>
      </c>
      <c r="AE41">
        <f>'IDT-1'!D41</f>
        <v>0</v>
      </c>
      <c r="AF41" s="24"/>
      <c r="AG41">
        <f t="shared" si="2"/>
        <v>15.935237928243914</v>
      </c>
      <c r="AI41" s="34">
        <f>PXIL!L41</f>
        <v>0</v>
      </c>
      <c r="AJ41" s="34">
        <f>PXIL!R41</f>
        <v>0</v>
      </c>
      <c r="AK41" s="34">
        <f>RTM_IEX!L41</f>
        <v>5.01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4.8202278421177036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6.3999999999999995</v>
      </c>
      <c r="AB42" s="75">
        <f>-STOA!R42</f>
        <v>0</v>
      </c>
      <c r="AC42">
        <f t="shared" si="0"/>
        <v>0.13473791387378869</v>
      </c>
      <c r="AD42">
        <f t="shared" si="1"/>
        <v>15.905489928243913</v>
      </c>
      <c r="AE42">
        <f>'IDT-1'!D42</f>
        <v>0</v>
      </c>
      <c r="AF42" s="24"/>
      <c r="AG42">
        <f t="shared" si="2"/>
        <v>15.905489928243913</v>
      </c>
      <c r="AI42" s="34">
        <f>PXIL!L42</f>
        <v>0</v>
      </c>
      <c r="AJ42" s="34">
        <f>PXIL!R42</f>
        <v>0</v>
      </c>
      <c r="AK42" s="34">
        <f>RTM_IEX!L42</f>
        <v>4.82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4.9200000000000008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6.8599999999999994</v>
      </c>
      <c r="AB43" s="75">
        <f>-STOA!R43</f>
        <v>0</v>
      </c>
      <c r="AC43">
        <f t="shared" si="0"/>
        <v>0.13137599999999999</v>
      </c>
      <c r="AD43">
        <f t="shared" si="1"/>
        <v>15.508624000000001</v>
      </c>
      <c r="AE43">
        <f>'IDT-1'!D43</f>
        <v>0</v>
      </c>
      <c r="AF43" s="24"/>
      <c r="AG43">
        <f t="shared" si="2"/>
        <v>15.508624000000001</v>
      </c>
      <c r="AI43" s="34">
        <f>PXIL!L43</f>
        <v>0</v>
      </c>
      <c r="AJ43" s="34">
        <f>PXIL!R43</f>
        <v>0</v>
      </c>
      <c r="AK43" s="34">
        <f>RTM_IEX!L43</f>
        <v>3.86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4.9200000000000008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7.1499999999999995</v>
      </c>
      <c r="AB44" s="75">
        <f>-STOA!R44</f>
        <v>0</v>
      </c>
      <c r="AC44">
        <f t="shared" si="0"/>
        <v>0.12734399999999998</v>
      </c>
      <c r="AD44">
        <f t="shared" si="1"/>
        <v>15.032655999999999</v>
      </c>
      <c r="AE44">
        <f>'IDT-1'!D44</f>
        <v>0</v>
      </c>
      <c r="AF44" s="24"/>
      <c r="AG44">
        <f t="shared" si="2"/>
        <v>15.032655999999999</v>
      </c>
      <c r="AI44" s="34">
        <f>PXIL!L44</f>
        <v>0</v>
      </c>
      <c r="AJ44" s="34">
        <f>PXIL!R44</f>
        <v>0</v>
      </c>
      <c r="AK44" s="34">
        <f>RTM_IEX!L44</f>
        <v>3.09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4.9200000000000008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7.38</v>
      </c>
      <c r="AB45" s="75">
        <f>-STOA!R45</f>
        <v>0</v>
      </c>
      <c r="AC45">
        <f t="shared" si="0"/>
        <v>0.12759599999999999</v>
      </c>
      <c r="AD45">
        <f t="shared" si="1"/>
        <v>15.062404000000001</v>
      </c>
      <c r="AE45">
        <f>'IDT-1'!D45</f>
        <v>0</v>
      </c>
      <c r="AF45" s="24"/>
      <c r="AG45">
        <f t="shared" si="2"/>
        <v>15.062404000000001</v>
      </c>
      <c r="AI45" s="34">
        <f>PXIL!L45</f>
        <v>0</v>
      </c>
      <c r="AJ45" s="34">
        <f>PXIL!R45</f>
        <v>0</v>
      </c>
      <c r="AK45" s="34">
        <f>RTM_IEX!L45</f>
        <v>2.89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4.9200000000000008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7.63</v>
      </c>
      <c r="AB46" s="75">
        <f>-STOA!R46</f>
        <v>0</v>
      </c>
      <c r="AC46">
        <f t="shared" si="0"/>
        <v>0.12482399999999999</v>
      </c>
      <c r="AD46">
        <f t="shared" si="1"/>
        <v>14.735176000000001</v>
      </c>
      <c r="AE46">
        <f>'IDT-1'!D46</f>
        <v>0</v>
      </c>
      <c r="AF46" s="24"/>
      <c r="AG46">
        <f t="shared" si="2"/>
        <v>14.735176000000001</v>
      </c>
      <c r="AI46" s="34">
        <f>PXIL!L46</f>
        <v>0</v>
      </c>
      <c r="AJ46" s="34">
        <f>PXIL!R46</f>
        <v>0</v>
      </c>
      <c r="AK46" s="34">
        <f>RTM_IEX!L46</f>
        <v>2.31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4.9200000000000008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7.71</v>
      </c>
      <c r="AB47" s="75">
        <f>-STOA!R47</f>
        <v>0</v>
      </c>
      <c r="AC47">
        <f t="shared" si="0"/>
        <v>0.12070800000000001</v>
      </c>
      <c r="AD47">
        <f t="shared" si="1"/>
        <v>14.249292000000001</v>
      </c>
      <c r="AE47">
        <f>'IDT-1'!D47</f>
        <v>0</v>
      </c>
      <c r="AF47" s="24"/>
      <c r="AG47">
        <f t="shared" si="2"/>
        <v>14.249292000000001</v>
      </c>
      <c r="AI47" s="34">
        <f>PXIL!L47</f>
        <v>0</v>
      </c>
      <c r="AJ47" s="34">
        <f>PXIL!R47</f>
        <v>0</v>
      </c>
      <c r="AK47" s="34">
        <f>RTM_IEX!L47</f>
        <v>1.74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4.9200000000000008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8.11</v>
      </c>
      <c r="AB48" s="75">
        <f>-STOA!R48</f>
        <v>0</v>
      </c>
      <c r="AC48">
        <f t="shared" si="0"/>
        <v>0.12238800000000001</v>
      </c>
      <c r="AD48">
        <f t="shared" si="1"/>
        <v>14.447611999999999</v>
      </c>
      <c r="AE48">
        <f>'IDT-1'!D48</f>
        <v>0</v>
      </c>
      <c r="AF48" s="24"/>
      <c r="AG48">
        <f t="shared" si="2"/>
        <v>14.447611999999999</v>
      </c>
      <c r="AI48" s="34">
        <f>PXIL!L48</f>
        <v>0</v>
      </c>
      <c r="AJ48" s="34">
        <f>PXIL!R48</f>
        <v>0</v>
      </c>
      <c r="AK48" s="34">
        <f>RTM_IEX!L48</f>
        <v>1.54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4.9200000000000008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7.79</v>
      </c>
      <c r="AB49" s="75">
        <f>-STOA!R49</f>
        <v>0</v>
      </c>
      <c r="AC49">
        <f t="shared" si="0"/>
        <v>0.12053999999999999</v>
      </c>
      <c r="AD49">
        <f t="shared" si="1"/>
        <v>14.229460000000001</v>
      </c>
      <c r="AE49">
        <f>'IDT-1'!D49</f>
        <v>0</v>
      </c>
      <c r="AF49" s="24"/>
      <c r="AG49">
        <f t="shared" si="2"/>
        <v>14.229460000000001</v>
      </c>
      <c r="AI49" s="34">
        <f>PXIL!L49</f>
        <v>0</v>
      </c>
      <c r="AJ49" s="34">
        <f>PXIL!R49</f>
        <v>0</v>
      </c>
      <c r="AK49" s="34">
        <f>RTM_IEX!L49</f>
        <v>1.64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4.9200000000000008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8.0299999999999994</v>
      </c>
      <c r="AB50" s="75">
        <f>-STOA!R50</f>
        <v>0</v>
      </c>
      <c r="AC50">
        <f t="shared" si="0"/>
        <v>0.11684399999999999</v>
      </c>
      <c r="AD50">
        <f t="shared" si="1"/>
        <v>13.793156</v>
      </c>
      <c r="AE50">
        <f>'IDT-1'!D50</f>
        <v>0</v>
      </c>
      <c r="AF50" s="24"/>
      <c r="AG50">
        <f t="shared" si="2"/>
        <v>13.793156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4.6597870882258876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8.26</v>
      </c>
      <c r="AB51" s="75">
        <f>-STOA!R51</f>
        <v>0</v>
      </c>
      <c r="AC51">
        <f t="shared" si="0"/>
        <v>0.11096221154109745</v>
      </c>
      <c r="AD51">
        <f t="shared" si="1"/>
        <v>13.098824876684789</v>
      </c>
      <c r="AE51">
        <f>'IDT-1'!D51</f>
        <v>0</v>
      </c>
      <c r="AF51" s="24"/>
      <c r="AG51">
        <f t="shared" si="2"/>
        <v>13.098824876684789</v>
      </c>
      <c r="AI51" s="34">
        <f>PXIL!L51</f>
        <v>0</v>
      </c>
      <c r="AJ51" s="34">
        <f>PXIL!R51</f>
        <v>0</v>
      </c>
      <c r="AK51" s="34">
        <f>RTM_IEX!L51</f>
        <v>0.28999999999999998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4.6597870882258876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8.41</v>
      </c>
      <c r="AB52" s="75">
        <f>-STOA!R52</f>
        <v>0</v>
      </c>
      <c r="AC52">
        <f t="shared" si="0"/>
        <v>0.11138221154109744</v>
      </c>
      <c r="AD52">
        <f t="shared" si="1"/>
        <v>13.148404876684788</v>
      </c>
      <c r="AE52">
        <f>'IDT-1'!D52</f>
        <v>0</v>
      </c>
      <c r="AF52" s="24"/>
      <c r="AG52">
        <f t="shared" si="2"/>
        <v>13.148404876684788</v>
      </c>
      <c r="AI52" s="34">
        <f>PXIL!L52</f>
        <v>0</v>
      </c>
      <c r="AJ52" s="34">
        <f>PXIL!R52</f>
        <v>0</v>
      </c>
      <c r="AK52" s="34">
        <f>RTM_IEX!L52</f>
        <v>0.19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4.6597870882258876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8.24</v>
      </c>
      <c r="AB53" s="75">
        <f>-STOA!R53</f>
        <v>0</v>
      </c>
      <c r="AC53">
        <f t="shared" si="0"/>
        <v>0.10835821154109745</v>
      </c>
      <c r="AD53">
        <f t="shared" si="1"/>
        <v>12.791428876684792</v>
      </c>
      <c r="AE53">
        <f>'IDT-1'!D53</f>
        <v>0</v>
      </c>
      <c r="AF53" s="24"/>
      <c r="AG53">
        <f t="shared" si="2"/>
        <v>12.791428876684792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4.9200000000000008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8.370000000000001</v>
      </c>
      <c r="AB54" s="75">
        <f>-STOA!R54</f>
        <v>0</v>
      </c>
      <c r="AC54">
        <f t="shared" si="0"/>
        <v>0.11841292617991127</v>
      </c>
      <c r="AD54">
        <f t="shared" si="1"/>
        <v>12.371587073820091</v>
      </c>
      <c r="AE54">
        <f>'IDT-1'!D54</f>
        <v>0</v>
      </c>
      <c r="AF54" s="24"/>
      <c r="AG54">
        <f t="shared" si="2"/>
        <v>12.371587073820091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-0.8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4.9200000000000008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8.43</v>
      </c>
      <c r="AB55" s="75">
        <f>-STOA!R55</f>
        <v>0</v>
      </c>
      <c r="AC55">
        <f t="shared" si="0"/>
        <v>0.12061115772488908</v>
      </c>
      <c r="AD55">
        <f t="shared" si="1"/>
        <v>12.229388842275112</v>
      </c>
      <c r="AE55">
        <f>'IDT-1'!D55</f>
        <v>0</v>
      </c>
      <c r="AF55" s="24"/>
      <c r="AG55">
        <f t="shared" si="2"/>
        <v>12.229388842275112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4.9200000000000008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7.4399999999999995</v>
      </c>
      <c r="AB56" s="75">
        <f>-STOA!R56</f>
        <v>0</v>
      </c>
      <c r="AC56">
        <f t="shared" si="0"/>
        <v>0.11398938926986686</v>
      </c>
      <c r="AD56">
        <f t="shared" si="1"/>
        <v>11.046010610730134</v>
      </c>
      <c r="AE56">
        <f>'IDT-1'!D56</f>
        <v>0</v>
      </c>
      <c r="AF56" s="24"/>
      <c r="AG56">
        <f t="shared" si="2"/>
        <v>11.046010610730134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4.9200000000000008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7.8599999999999994</v>
      </c>
      <c r="AB57" s="75">
        <f>-STOA!R57</f>
        <v>0</v>
      </c>
      <c r="AC57">
        <f t="shared" si="0"/>
        <v>0.1302241258572005</v>
      </c>
      <c r="AD57">
        <f t="shared" si="1"/>
        <v>9.9497758741428015</v>
      </c>
      <c r="AE57">
        <f>'IDT-1'!D57</f>
        <v>0</v>
      </c>
      <c r="AF57" s="24"/>
      <c r="AG57">
        <f t="shared" si="2"/>
        <v>9.9497758741428015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-2.7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4.9200000000000008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7.51</v>
      </c>
      <c r="AB58" s="75">
        <f>-STOA!R58</f>
        <v>0</v>
      </c>
      <c r="AC58">
        <f t="shared" si="0"/>
        <v>0.1179658523598225</v>
      </c>
      <c r="AD58">
        <f t="shared" si="1"/>
        <v>10.712034147640178</v>
      </c>
      <c r="AE58">
        <f>'IDT-1'!D58</f>
        <v>0</v>
      </c>
      <c r="AF58" s="24"/>
      <c r="AG58">
        <f t="shared" si="2"/>
        <v>10.712034147640178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-1.6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4.9200000000000008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7.1899999999999995</v>
      </c>
      <c r="AB59" s="75">
        <f>-STOA!R59</f>
        <v>0</v>
      </c>
      <c r="AC59">
        <f t="shared" si="0"/>
        <v>0.11866631544977813</v>
      </c>
      <c r="AD59">
        <f t="shared" si="1"/>
        <v>9.9913336845502219</v>
      </c>
      <c r="AE59">
        <f>'IDT-1'!D59</f>
        <v>0</v>
      </c>
      <c r="AF59" s="24"/>
      <c r="AG59">
        <f t="shared" si="2"/>
        <v>9.9913336845502219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4.9200000000000008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7.08</v>
      </c>
      <c r="AB60" s="75">
        <f>-STOA!R60</f>
        <v>0</v>
      </c>
      <c r="AC60">
        <f t="shared" si="0"/>
        <v>0.12113077853973377</v>
      </c>
      <c r="AD60">
        <f t="shared" si="1"/>
        <v>9.4788692214602666</v>
      </c>
      <c r="AE60">
        <f>'IDT-1'!D60</f>
        <v>0</v>
      </c>
      <c r="AF60" s="24"/>
      <c r="AG60">
        <f t="shared" si="2"/>
        <v>9.4788692214602666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4.9200000000000008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6.8999999999999995</v>
      </c>
      <c r="AB61" s="75">
        <f>-STOA!R61</f>
        <v>0</v>
      </c>
      <c r="AC61">
        <f t="shared" si="0"/>
        <v>0.11707743122226705</v>
      </c>
      <c r="AD61">
        <f t="shared" si="1"/>
        <v>9.6029225687777338</v>
      </c>
      <c r="AE61">
        <f>'IDT-1'!D61</f>
        <v>0</v>
      </c>
      <c r="AF61" s="24"/>
      <c r="AG61">
        <f t="shared" si="2"/>
        <v>9.6029225687777338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4.9200000000000008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5.86</v>
      </c>
      <c r="AB62" s="75">
        <f>-STOA!R62</f>
        <v>0</v>
      </c>
      <c r="AC62">
        <f t="shared" si="0"/>
        <v>9.5634694634933445E-2</v>
      </c>
      <c r="AD62">
        <f t="shared" si="1"/>
        <v>10.084365305365068</v>
      </c>
      <c r="AE62">
        <f>'IDT-1'!D62</f>
        <v>0</v>
      </c>
      <c r="AF62" s="24"/>
      <c r="AG62">
        <f t="shared" si="2"/>
        <v>10.084365305365068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-0.6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4.9200000000000008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6.09</v>
      </c>
      <c r="AB63" s="75">
        <f>-STOA!R63</f>
        <v>0</v>
      </c>
      <c r="AC63">
        <f t="shared" si="0"/>
        <v>0.10095515772488908</v>
      </c>
      <c r="AD63">
        <f t="shared" si="1"/>
        <v>9.9090448422751116</v>
      </c>
      <c r="AE63">
        <f>'IDT-1'!D63</f>
        <v>0</v>
      </c>
      <c r="AF63" s="24"/>
      <c r="AG63">
        <f t="shared" si="2"/>
        <v>9.9090448422751116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4.9200000000000008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5.2299999999999995</v>
      </c>
      <c r="AB64" s="75">
        <f>-STOA!R64</f>
        <v>0</v>
      </c>
      <c r="AC64">
        <f t="shared" si="0"/>
        <v>8.5260000000000002E-2</v>
      </c>
      <c r="AD64">
        <f t="shared" si="1"/>
        <v>10.06474</v>
      </c>
      <c r="AE64">
        <f>'IDT-1'!D64</f>
        <v>0</v>
      </c>
      <c r="AF64" s="24"/>
      <c r="AG64">
        <f t="shared" si="2"/>
        <v>10.06474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4.8202278421177036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4.87</v>
      </c>
      <c r="AB65" s="75">
        <f>-STOA!R65</f>
        <v>0</v>
      </c>
      <c r="AC65">
        <f t="shared" si="0"/>
        <v>8.5429913873788704E-2</v>
      </c>
      <c r="AD65">
        <f t="shared" si="1"/>
        <v>10.084797928243916</v>
      </c>
      <c r="AE65">
        <f>'IDT-1'!D65</f>
        <v>0</v>
      </c>
      <c r="AF65" s="24"/>
      <c r="AG65">
        <f t="shared" si="2"/>
        <v>10.084797928243916</v>
      </c>
      <c r="AI65" s="34">
        <f>PXIL!L65</f>
        <v>0</v>
      </c>
      <c r="AJ65" s="34">
        <f>PXIL!R65</f>
        <v>0</v>
      </c>
      <c r="AK65" s="34">
        <f>RTM_IEX!L65</f>
        <v>0.48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4.43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4.29</v>
      </c>
      <c r="AB66" s="75">
        <f>-STOA!R66</f>
        <v>0</v>
      </c>
      <c r="AC66">
        <f t="shared" si="0"/>
        <v>8.9459999999999984E-2</v>
      </c>
      <c r="AD66">
        <f t="shared" si="1"/>
        <v>10.560539999999998</v>
      </c>
      <c r="AE66">
        <f>'IDT-1'!D66</f>
        <v>0</v>
      </c>
      <c r="AF66" s="24"/>
      <c r="AG66">
        <f t="shared" si="2"/>
        <v>10.560539999999998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4.43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3.44</v>
      </c>
      <c r="AB67" s="75">
        <f>-STOA!R67</f>
        <v>0</v>
      </c>
      <c r="AC67">
        <f t="shared" si="0"/>
        <v>8.5511999999999977E-2</v>
      </c>
      <c r="AD67">
        <f t="shared" si="1"/>
        <v>10.094488</v>
      </c>
      <c r="AE67">
        <f>'IDT-1'!D67</f>
        <v>0</v>
      </c>
      <c r="AF67" s="24"/>
      <c r="AG67">
        <f t="shared" si="2"/>
        <v>10.094488</v>
      </c>
      <c r="AI67" s="34">
        <f>PXIL!L67</f>
        <v>0</v>
      </c>
      <c r="AJ67" s="34">
        <f>PXIL!R67</f>
        <v>0</v>
      </c>
      <c r="AK67" s="34">
        <f>RTM_IEX!L67</f>
        <v>2.31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4.43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3.12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9.4163999999999998E-2</v>
      </c>
      <c r="AD68">
        <f t="shared" ref="AD68:AD98" si="4">SUM(B68:AB68,AI68:AR68)-AC68</f>
        <v>11.115836000000002</v>
      </c>
      <c r="AE68">
        <f>'IDT-1'!D68</f>
        <v>0</v>
      </c>
      <c r="AF68" s="24"/>
      <c r="AG68">
        <f t="shared" ref="AG68:AG98" si="5">SUM(AD68:AF68)</f>
        <v>11.115836000000002</v>
      </c>
      <c r="AI68" s="34">
        <f>PXIL!L68</f>
        <v>0</v>
      </c>
      <c r="AJ68" s="34">
        <f>PXIL!R68</f>
        <v>0</v>
      </c>
      <c r="AK68" s="34">
        <f>RTM_IEX!L68</f>
        <v>3.66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2.98</v>
      </c>
      <c r="AB69" s="75">
        <f>-STOA!R69</f>
        <v>0</v>
      </c>
      <c r="AC69">
        <f t="shared" si="3"/>
        <v>8.6687999999999987E-2</v>
      </c>
      <c r="AD69">
        <f t="shared" si="4"/>
        <v>10.233312</v>
      </c>
      <c r="AE69">
        <f>'IDT-1'!D69</f>
        <v>0</v>
      </c>
      <c r="AF69" s="24"/>
      <c r="AG69">
        <f t="shared" si="5"/>
        <v>10.233312</v>
      </c>
      <c r="AI69" s="34">
        <f>PXIL!L69</f>
        <v>0</v>
      </c>
      <c r="AJ69" s="34">
        <f>PXIL!R69</f>
        <v>0</v>
      </c>
      <c r="AK69" s="34">
        <f>RTM_IEX!L69</f>
        <v>4.34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2.69</v>
      </c>
      <c r="AB70" s="75">
        <f>-STOA!R70</f>
        <v>0</v>
      </c>
      <c r="AC70">
        <f t="shared" si="3"/>
        <v>9.643199999999999E-2</v>
      </c>
      <c r="AD70">
        <f t="shared" si="4"/>
        <v>11.383568</v>
      </c>
      <c r="AE70">
        <f>'IDT-1'!D70</f>
        <v>0</v>
      </c>
      <c r="AF70" s="24"/>
      <c r="AG70">
        <f t="shared" si="5"/>
        <v>11.383568</v>
      </c>
      <c r="AI70" s="34">
        <f>PXIL!L70</f>
        <v>0</v>
      </c>
      <c r="AJ70" s="34">
        <f>PXIL!R70</f>
        <v>0</v>
      </c>
      <c r="AK70" s="34">
        <f>RTM_IEX!L70</f>
        <v>5.79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2.39</v>
      </c>
      <c r="AB71" s="75">
        <f>-STOA!R71</f>
        <v>0</v>
      </c>
      <c r="AC71">
        <f t="shared" si="3"/>
        <v>0.103572</v>
      </c>
      <c r="AD71">
        <f t="shared" si="4"/>
        <v>12.226428</v>
      </c>
      <c r="AE71">
        <f>'IDT-1'!D71</f>
        <v>0</v>
      </c>
      <c r="AF71" s="24"/>
      <c r="AG71">
        <f t="shared" si="5"/>
        <v>12.226428</v>
      </c>
      <c r="AI71" s="34">
        <f>PXIL!L71</f>
        <v>0</v>
      </c>
      <c r="AJ71" s="34">
        <f>PXIL!R71</f>
        <v>0</v>
      </c>
      <c r="AK71" s="34">
        <f>RTM_IEX!L71</f>
        <v>5.0199999999999996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2.16</v>
      </c>
      <c r="AB72" s="75">
        <f>-STOA!R72</f>
        <v>0</v>
      </c>
      <c r="AC72">
        <f t="shared" si="3"/>
        <v>8.8703999999999991E-2</v>
      </c>
      <c r="AD72">
        <f t="shared" si="4"/>
        <v>10.471296000000001</v>
      </c>
      <c r="AE72">
        <f>'IDT-1'!D72</f>
        <v>0</v>
      </c>
      <c r="AF72" s="24"/>
      <c r="AG72">
        <f t="shared" si="5"/>
        <v>10.471296000000001</v>
      </c>
      <c r="AI72" s="34">
        <f>PXIL!L72</f>
        <v>0</v>
      </c>
      <c r="AJ72" s="34">
        <f>PXIL!R72</f>
        <v>0</v>
      </c>
      <c r="AK72" s="34">
        <f>RTM_IEX!L72</f>
        <v>3.48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2.0499999999999998</v>
      </c>
      <c r="AB73" s="75">
        <f>-STOA!R73</f>
        <v>0</v>
      </c>
      <c r="AC73">
        <f t="shared" si="3"/>
        <v>7.1651999999999993E-2</v>
      </c>
      <c r="AD73">
        <f t="shared" si="4"/>
        <v>8.4583479999999991</v>
      </c>
      <c r="AE73">
        <f>'IDT-1'!D73</f>
        <v>0</v>
      </c>
      <c r="AF73" s="24"/>
      <c r="AG73">
        <f t="shared" si="5"/>
        <v>8.4583479999999991</v>
      </c>
      <c r="AI73" s="34">
        <f>PXIL!L73</f>
        <v>0</v>
      </c>
      <c r="AJ73" s="34">
        <f>PXIL!R73</f>
        <v>0</v>
      </c>
      <c r="AK73" s="34">
        <f>RTM_IEX!L73</f>
        <v>1.56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6.9887999999999992E-2</v>
      </c>
      <c r="AD74">
        <f t="shared" si="4"/>
        <v>8.2501119999999997</v>
      </c>
      <c r="AE74">
        <f>'IDT-1'!D74</f>
        <v>0</v>
      </c>
      <c r="AF74" s="24"/>
      <c r="AG74">
        <f t="shared" si="5"/>
        <v>8.2501119999999997</v>
      </c>
      <c r="AI74" s="34">
        <f>PXIL!L74</f>
        <v>0</v>
      </c>
      <c r="AJ74" s="34">
        <f>PXIL!R74</f>
        <v>0</v>
      </c>
      <c r="AK74" s="34">
        <f>RTM_IEX!L74</f>
        <v>1.47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7.2659999999999988E-2</v>
      </c>
      <c r="AD75">
        <f t="shared" si="4"/>
        <v>8.5773399999999995</v>
      </c>
      <c r="AE75">
        <f>'IDT-1'!D75</f>
        <v>0</v>
      </c>
      <c r="AF75" s="24"/>
      <c r="AG75">
        <f t="shared" si="5"/>
        <v>8.5773399999999995</v>
      </c>
      <c r="AI75" s="34">
        <f>PXIL!L75</f>
        <v>0</v>
      </c>
      <c r="AJ75" s="34">
        <f>PXIL!R75</f>
        <v>0</v>
      </c>
      <c r="AK75" s="34">
        <f>RTM_IEX!L75</f>
        <v>1.72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7.8287999999999996E-2</v>
      </c>
      <c r="AD76">
        <f t="shared" si="4"/>
        <v>9.2417119999999997</v>
      </c>
      <c r="AE76">
        <f>'IDT-1'!D76</f>
        <v>0</v>
      </c>
      <c r="AF76" s="24"/>
      <c r="AG76">
        <f t="shared" si="5"/>
        <v>9.2417119999999997</v>
      </c>
      <c r="AI76" s="34">
        <f>PXIL!L76</f>
        <v>0</v>
      </c>
      <c r="AJ76" s="34">
        <f>PXIL!R76</f>
        <v>0</v>
      </c>
      <c r="AK76" s="34">
        <f>RTM_IEX!L76</f>
        <v>2.39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0.103656</v>
      </c>
      <c r="AD77">
        <f t="shared" si="4"/>
        <v>12.236343999999999</v>
      </c>
      <c r="AE77">
        <f>'IDT-1'!D77</f>
        <v>0</v>
      </c>
      <c r="AF77" s="24"/>
      <c r="AG77">
        <f t="shared" si="5"/>
        <v>12.236343999999999</v>
      </c>
      <c r="AI77" s="34">
        <f>PXIL!L77</f>
        <v>0</v>
      </c>
      <c r="AJ77" s="34">
        <f>PXIL!R77</f>
        <v>0</v>
      </c>
      <c r="AK77" s="34">
        <f>RTM_IEX!L77</f>
        <v>5.41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0.13112399999999999</v>
      </c>
      <c r="AD78">
        <f t="shared" si="4"/>
        <v>15.478876</v>
      </c>
      <c r="AE78">
        <f>'IDT-1'!D78</f>
        <v>0</v>
      </c>
      <c r="AF78" s="24"/>
      <c r="AG78">
        <f t="shared" si="5"/>
        <v>15.478876</v>
      </c>
      <c r="AI78" s="34">
        <f>PXIL!L78</f>
        <v>0</v>
      </c>
      <c r="AJ78" s="34">
        <f>PXIL!R78</f>
        <v>0</v>
      </c>
      <c r="AK78" s="34">
        <f>RTM_IEX!L78</f>
        <v>8.68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0.12137999999999999</v>
      </c>
      <c r="AD79">
        <f t="shared" si="4"/>
        <v>14.328619999999999</v>
      </c>
      <c r="AE79">
        <f>'IDT-1'!D79</f>
        <v>0</v>
      </c>
      <c r="AF79" s="24"/>
      <c r="AG79">
        <f t="shared" si="5"/>
        <v>14.328619999999999</v>
      </c>
      <c r="AI79" s="34">
        <f>PXIL!L79</f>
        <v>0</v>
      </c>
      <c r="AJ79" s="34">
        <f>PXIL!R79</f>
        <v>0</v>
      </c>
      <c r="AK79" s="34">
        <f>RTM_IEX!L79</f>
        <v>7.52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0.12137999999999999</v>
      </c>
      <c r="AD80">
        <f t="shared" si="4"/>
        <v>14.328619999999999</v>
      </c>
      <c r="AE80">
        <f>'IDT-1'!D80</f>
        <v>0</v>
      </c>
      <c r="AF80" s="24"/>
      <c r="AG80">
        <f t="shared" si="5"/>
        <v>14.328619999999999</v>
      </c>
      <c r="AI80" s="34">
        <f>PXIL!L80</f>
        <v>0</v>
      </c>
      <c r="AJ80" s="34">
        <f>PXIL!R80</f>
        <v>0</v>
      </c>
      <c r="AK80" s="34">
        <f>RTM_IEX!L80</f>
        <v>7.52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0.11491199999999999</v>
      </c>
      <c r="AD81">
        <f t="shared" si="4"/>
        <v>13.565087999999999</v>
      </c>
      <c r="AE81">
        <f>'IDT-1'!D81</f>
        <v>0</v>
      </c>
      <c r="AF81" s="24"/>
      <c r="AG81">
        <f t="shared" si="5"/>
        <v>13.565087999999999</v>
      </c>
      <c r="AI81" s="34">
        <f>PXIL!L81</f>
        <v>0</v>
      </c>
      <c r="AJ81" s="34">
        <f>PXIL!R81</f>
        <v>0</v>
      </c>
      <c r="AK81" s="34">
        <f>RTM_IEX!L81</f>
        <v>6.75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0.11491199999999999</v>
      </c>
      <c r="AD82">
        <f t="shared" si="4"/>
        <v>13.565087999999999</v>
      </c>
      <c r="AE82">
        <f>'IDT-1'!D82</f>
        <v>0</v>
      </c>
      <c r="AF82" s="24"/>
      <c r="AG82">
        <f t="shared" si="5"/>
        <v>13.565087999999999</v>
      </c>
      <c r="AI82" s="34">
        <f>PXIL!L82</f>
        <v>0</v>
      </c>
      <c r="AJ82" s="34">
        <f>PXIL!R82</f>
        <v>0</v>
      </c>
      <c r="AK82" s="34">
        <f>RTM_IEX!L82</f>
        <v>6.75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4.9997716582180196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0.11734608192903134</v>
      </c>
      <c r="AD83">
        <f t="shared" si="4"/>
        <v>13.852425576288987</v>
      </c>
      <c r="AE83">
        <f>'IDT-1'!D83</f>
        <v>0</v>
      </c>
      <c r="AF83" s="24"/>
      <c r="AG83">
        <f t="shared" si="5"/>
        <v>13.852425576288987</v>
      </c>
      <c r="AI83" s="34">
        <f>PXIL!L83</f>
        <v>0</v>
      </c>
      <c r="AJ83" s="34">
        <f>PXIL!R83</f>
        <v>0</v>
      </c>
      <c r="AK83" s="34">
        <f>RTM_IEX!L83</f>
        <v>7.04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0.11088194435442801</v>
      </c>
      <c r="AD84">
        <f t="shared" si="4"/>
        <v>13.089349526410812</v>
      </c>
      <c r="AE84">
        <f>'IDT-1'!D84</f>
        <v>0</v>
      </c>
      <c r="AF84" s="24"/>
      <c r="AG84">
        <f t="shared" si="5"/>
        <v>13.089349526410812</v>
      </c>
      <c r="AI84" s="34">
        <f>PXIL!L84</f>
        <v>0</v>
      </c>
      <c r="AJ84" s="34">
        <f>PXIL!R84</f>
        <v>0</v>
      </c>
      <c r="AK84" s="34">
        <f>RTM_IEX!L84</f>
        <v>6.27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0.10676594435442802</v>
      </c>
      <c r="AD85">
        <f t="shared" si="4"/>
        <v>12.603465526410812</v>
      </c>
      <c r="AE85">
        <f>'IDT-1'!D85</f>
        <v>0</v>
      </c>
      <c r="AF85" s="24"/>
      <c r="AG85">
        <f t="shared" si="5"/>
        <v>12.603465526410812</v>
      </c>
      <c r="AI85" s="34">
        <f>PXIL!L85</f>
        <v>0</v>
      </c>
      <c r="AJ85" s="34">
        <f>PXIL!R85</f>
        <v>0</v>
      </c>
      <c r="AK85" s="34">
        <f>RTM_IEX!L85</f>
        <v>5.78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0.10676594435442802</v>
      </c>
      <c r="AD86">
        <f t="shared" si="4"/>
        <v>12.603465526410812</v>
      </c>
      <c r="AE86">
        <f>'IDT-1'!D86</f>
        <v>0</v>
      </c>
      <c r="AF86" s="24"/>
      <c r="AG86">
        <f t="shared" si="5"/>
        <v>12.603465526410812</v>
      </c>
      <c r="AI86" s="34">
        <f>PXIL!L86</f>
        <v>0</v>
      </c>
      <c r="AJ86" s="34">
        <f>PXIL!R86</f>
        <v>0</v>
      </c>
      <c r="AK86" s="34">
        <f>RTM_IEX!L86</f>
        <v>5.78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9.8028000000000004E-2</v>
      </c>
      <c r="AD87">
        <f t="shared" si="4"/>
        <v>11.571972000000002</v>
      </c>
      <c r="AE87">
        <f>'IDT-1'!D87</f>
        <v>0</v>
      </c>
      <c r="AF87" s="24"/>
      <c r="AG87">
        <f t="shared" si="5"/>
        <v>11.571972000000002</v>
      </c>
      <c r="AI87" s="34">
        <f>PXIL!L87</f>
        <v>0</v>
      </c>
      <c r="AJ87" s="34">
        <f>PXIL!R87</f>
        <v>0</v>
      </c>
      <c r="AK87" s="34">
        <f>RTM_IEX!L87</f>
        <v>4.82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9.8028000000000004E-2</v>
      </c>
      <c r="AD88">
        <f t="shared" si="4"/>
        <v>11.571972000000002</v>
      </c>
      <c r="AE88">
        <f>'IDT-1'!D88</f>
        <v>0</v>
      </c>
      <c r="AF88" s="24"/>
      <c r="AG88">
        <f t="shared" si="5"/>
        <v>11.571972000000002</v>
      </c>
      <c r="AI88" s="34">
        <f>PXIL!L88</f>
        <v>0</v>
      </c>
      <c r="AJ88" s="34">
        <f>PXIL!R88</f>
        <v>0</v>
      </c>
      <c r="AK88" s="34">
        <f>RTM_IEX!L88</f>
        <v>4.82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4.9200000000000008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8.9963999999999988E-2</v>
      </c>
      <c r="AD89">
        <f t="shared" si="4"/>
        <v>10.620036000000001</v>
      </c>
      <c r="AE89">
        <f>'IDT-1'!D89</f>
        <v>0</v>
      </c>
      <c r="AF89" s="24"/>
      <c r="AG89">
        <f t="shared" si="5"/>
        <v>10.620036000000001</v>
      </c>
      <c r="AI89" s="34">
        <f>PXIL!L89</f>
        <v>0</v>
      </c>
      <c r="AJ89" s="34">
        <f>PXIL!R89</f>
        <v>0</v>
      </c>
      <c r="AK89" s="34">
        <f>RTM_IEX!L89</f>
        <v>3.86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4.9200000000000008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8.5092000000000001E-2</v>
      </c>
      <c r="AD90">
        <f t="shared" si="4"/>
        <v>10.044908000000001</v>
      </c>
      <c r="AE90">
        <f>'IDT-1'!D90</f>
        <v>0</v>
      </c>
      <c r="AF90" s="24"/>
      <c r="AG90">
        <f t="shared" si="5"/>
        <v>10.044908000000001</v>
      </c>
      <c r="AI90" s="34">
        <f>PXIL!L90</f>
        <v>0</v>
      </c>
      <c r="AJ90" s="34">
        <f>PXIL!R90</f>
        <v>0</v>
      </c>
      <c r="AK90" s="34">
        <f>RTM_IEX!L90</f>
        <v>3.28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4.9200000000000008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7.8623999999999999E-2</v>
      </c>
      <c r="AD91">
        <f t="shared" si="4"/>
        <v>9.2813759999999998</v>
      </c>
      <c r="AE91">
        <f>'IDT-1'!D91</f>
        <v>0</v>
      </c>
      <c r="AF91" s="24"/>
      <c r="AG91">
        <f t="shared" si="5"/>
        <v>9.2813759999999998</v>
      </c>
      <c r="AI91" s="34">
        <f>PXIL!L91</f>
        <v>0</v>
      </c>
      <c r="AJ91" s="34">
        <f>PXIL!R91</f>
        <v>0</v>
      </c>
      <c r="AK91" s="34">
        <f>RTM_IEX!L91</f>
        <v>2.5099999999999998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4.9200000000000008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6.9720000000000004E-2</v>
      </c>
      <c r="AD92">
        <f t="shared" si="4"/>
        <v>8.2302800000000005</v>
      </c>
      <c r="AE92">
        <f>'IDT-1'!D92</f>
        <v>0</v>
      </c>
      <c r="AF92" s="24"/>
      <c r="AG92">
        <f t="shared" si="5"/>
        <v>8.2302800000000005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4.9200000000000008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6.8879999999999997E-2</v>
      </c>
      <c r="AD93">
        <f t="shared" si="4"/>
        <v>8.131120000000001</v>
      </c>
      <c r="AE93">
        <f>'IDT-1'!D93</f>
        <v>0</v>
      </c>
      <c r="AF93" s="24"/>
      <c r="AG93">
        <f t="shared" si="5"/>
        <v>8.131120000000001</v>
      </c>
      <c r="AI93" s="34">
        <f>PXIL!L93</f>
        <v>0</v>
      </c>
      <c r="AJ93" s="34">
        <f>PXIL!R93</f>
        <v>0</v>
      </c>
      <c r="AK93" s="34">
        <f>RTM_IEX!L93</f>
        <v>1.35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4.9200000000000008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5.7540000000000001E-2</v>
      </c>
      <c r="AD94">
        <f t="shared" si="4"/>
        <v>6.7924600000000002</v>
      </c>
      <c r="AE94">
        <f>'IDT-1'!D94</f>
        <v>0</v>
      </c>
      <c r="AF94" s="24"/>
      <c r="AG94">
        <f t="shared" si="5"/>
        <v>6.7924600000000002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5.7540000000000001E-2</v>
      </c>
      <c r="AD95">
        <f t="shared" si="4"/>
        <v>6.7924600000000002</v>
      </c>
      <c r="AE95">
        <f>'IDT-1'!D95</f>
        <v>0</v>
      </c>
      <c r="AF95" s="24"/>
      <c r="AG95">
        <f t="shared" si="5"/>
        <v>6.7924600000000002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5.7540000000000001E-2</v>
      </c>
      <c r="AD96">
        <f t="shared" si="4"/>
        <v>6.7924600000000002</v>
      </c>
      <c r="AE96">
        <f>'IDT-1'!D96</f>
        <v>0</v>
      </c>
      <c r="AF96" s="24"/>
      <c r="AG96">
        <f t="shared" si="5"/>
        <v>6.7924600000000002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4.9200000000000008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5.7540000000000001E-2</v>
      </c>
      <c r="AD97">
        <f t="shared" si="4"/>
        <v>6.7924600000000002</v>
      </c>
      <c r="AE97">
        <f>'IDT-1'!D97</f>
        <v>0</v>
      </c>
      <c r="AF97" s="24"/>
      <c r="AG97">
        <f t="shared" si="5"/>
        <v>6.7924600000000002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4.9200000000000008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5.7540000000000001E-2</v>
      </c>
      <c r="AD98">
        <f t="shared" si="4"/>
        <v>6.7924600000000002</v>
      </c>
      <c r="AE98">
        <f>'IDT-1'!D98</f>
        <v>0</v>
      </c>
      <c r="AF98" s="24"/>
      <c r="AG98">
        <f t="shared" si="5"/>
        <v>6.7924600000000002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0.11662285555750392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8.5650000000000059E-2</v>
      </c>
      <c r="AB99" s="75">
        <f t="shared" si="6"/>
        <v>0</v>
      </c>
      <c r="AC99">
        <f t="shared" si="6"/>
        <v>2.4707904481594337E-3</v>
      </c>
      <c r="AD99">
        <f t="shared" si="6"/>
        <v>0.27178706510934419</v>
      </c>
      <c r="AE99">
        <f t="shared" ref="AE99:AR99" si="7">SUM(AE3:AE98)/4000</f>
        <v>0</v>
      </c>
      <c r="AG99">
        <f t="shared" si="7"/>
        <v>0.27178706510934419</v>
      </c>
      <c r="AI99">
        <f t="shared" si="7"/>
        <v>0</v>
      </c>
      <c r="AJ99">
        <f t="shared" si="7"/>
        <v>0</v>
      </c>
      <c r="AK99">
        <f t="shared" si="7"/>
        <v>8.1884999999999958E-2</v>
      </c>
      <c r="AL99">
        <f t="shared" si="7"/>
        <v>-9.9000000000000008E-3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0.1700325396</v>
      </c>
      <c r="AD3">
        <f>SUM(B3:AB3,AI3:AR3)-AC3</f>
        <v>20.0719364604</v>
      </c>
      <c r="AE3">
        <v>0</v>
      </c>
      <c r="AF3" s="24"/>
      <c r="AG3">
        <f>SUM(AD3:AF3)</f>
        <v>20.0719364604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19.281969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1.64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0.1757445396</v>
      </c>
      <c r="AD4">
        <f t="shared" ref="AD4:AD67" si="1">SUM(B4:AB4,AI4:AR4)-AC4</f>
        <v>20.746224460400001</v>
      </c>
      <c r="AE4">
        <v>0</v>
      </c>
      <c r="AF4" s="24"/>
      <c r="AG4">
        <f t="shared" ref="AG4:AG67" si="2">SUM(AD4:AF4)</f>
        <v>20.746224460400001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18.204115000000002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0.152914566</v>
      </c>
      <c r="AD5">
        <f t="shared" si="1"/>
        <v>18.051200434000002</v>
      </c>
      <c r="AE5">
        <v>0</v>
      </c>
      <c r="AF5" s="24"/>
      <c r="AG5">
        <f t="shared" si="2"/>
        <v>18.051200434000002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15.412464999999999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0.12946470599999998</v>
      </c>
      <c r="AD6">
        <f t="shared" si="1"/>
        <v>15.283000293999999</v>
      </c>
      <c r="AE6">
        <v>0</v>
      </c>
      <c r="AF6" s="24"/>
      <c r="AG6">
        <f t="shared" si="2"/>
        <v>15.283000293999999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14.702401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0.1235001684</v>
      </c>
      <c r="AD7">
        <f t="shared" si="1"/>
        <v>14.5789008316</v>
      </c>
      <c r="AE7">
        <v>0</v>
      </c>
      <c r="AF7" s="24"/>
      <c r="AG7">
        <f t="shared" si="2"/>
        <v>14.5789008316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13.93929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0.11709003599999999</v>
      </c>
      <c r="AD8">
        <f t="shared" si="1"/>
        <v>13.822199963999999</v>
      </c>
      <c r="AE8">
        <v>0</v>
      </c>
      <c r="AF8" s="24"/>
      <c r="AG8">
        <f t="shared" si="2"/>
        <v>13.822199963999999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13.379185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0.11238515399999999</v>
      </c>
      <c r="AD9">
        <f t="shared" si="1"/>
        <v>13.266799846</v>
      </c>
      <c r="AE9">
        <v>0</v>
      </c>
      <c r="AF9" s="24"/>
      <c r="AG9">
        <f t="shared" si="2"/>
        <v>13.266799846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12.566660000000001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0.105559944</v>
      </c>
      <c r="AD10">
        <f t="shared" si="1"/>
        <v>12.461100056000001</v>
      </c>
      <c r="AE10">
        <v>0</v>
      </c>
      <c r="AF10" s="24"/>
      <c r="AG10">
        <f t="shared" si="2"/>
        <v>12.461100056000001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14.340560999999999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0.12046071239999999</v>
      </c>
      <c r="AD11">
        <f t="shared" si="1"/>
        <v>14.220100287599999</v>
      </c>
      <c r="AE11">
        <v>0</v>
      </c>
      <c r="AF11" s="24"/>
      <c r="AG11">
        <f t="shared" si="2"/>
        <v>14.220100287599999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14.738806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0.12380597039999999</v>
      </c>
      <c r="AD12">
        <f t="shared" si="1"/>
        <v>14.615000029600001</v>
      </c>
      <c r="AE12">
        <v>0</v>
      </c>
      <c r="AF12" s="24"/>
      <c r="AG12">
        <f t="shared" si="2"/>
        <v>14.615000029600001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15.138463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0.1271630892</v>
      </c>
      <c r="AD13">
        <f t="shared" si="1"/>
        <v>15.0112999108</v>
      </c>
      <c r="AE13">
        <v>0</v>
      </c>
      <c r="AF13" s="24"/>
      <c r="AG13">
        <f t="shared" si="2"/>
        <v>15.0112999108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16.208451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0.13615098840000001</v>
      </c>
      <c r="AD14">
        <f t="shared" si="1"/>
        <v>16.072300011599999</v>
      </c>
      <c r="AE14">
        <v>0</v>
      </c>
      <c r="AF14" s="24"/>
      <c r="AG14">
        <f t="shared" si="2"/>
        <v>16.072300011599999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14.171642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0.11904179279999999</v>
      </c>
      <c r="AD15">
        <f t="shared" si="1"/>
        <v>14.052600207200001</v>
      </c>
      <c r="AE15">
        <v>0</v>
      </c>
      <c r="AF15" s="24"/>
      <c r="AG15">
        <f t="shared" si="2"/>
        <v>14.052600207200001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14.051330999999999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0.11803118039999999</v>
      </c>
      <c r="AD16">
        <f t="shared" si="1"/>
        <v>13.9332998196</v>
      </c>
      <c r="AE16">
        <v>0</v>
      </c>
      <c r="AF16" s="24"/>
      <c r="AG16">
        <f t="shared" si="2"/>
        <v>13.9332998196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16.347116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0.13731577439999998</v>
      </c>
      <c r="AD17">
        <f t="shared" si="1"/>
        <v>16.209800225599999</v>
      </c>
      <c r="AE17">
        <v>0</v>
      </c>
      <c r="AF17" s="24"/>
      <c r="AG17">
        <f t="shared" si="2"/>
        <v>16.209800225599999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17.727900999999999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0.1489143684</v>
      </c>
      <c r="AD18">
        <f t="shared" si="1"/>
        <v>17.578986631599999</v>
      </c>
      <c r="AE18">
        <v>0</v>
      </c>
      <c r="AF18" s="24"/>
      <c r="AG18">
        <f t="shared" si="2"/>
        <v>17.578986631599999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18.421239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0.15473840759999999</v>
      </c>
      <c r="AD19">
        <f t="shared" si="1"/>
        <v>18.2665005924</v>
      </c>
      <c r="AE19">
        <v>0</v>
      </c>
      <c r="AF19" s="24"/>
      <c r="AG19">
        <f t="shared" si="2"/>
        <v>18.2665005924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0.67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0.16759653960000001</v>
      </c>
      <c r="AD20">
        <f t="shared" si="1"/>
        <v>19.7843724604</v>
      </c>
      <c r="AE20">
        <v>0</v>
      </c>
      <c r="AF20" s="24"/>
      <c r="AG20">
        <f t="shared" si="2"/>
        <v>19.7843724604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0.1724685396</v>
      </c>
      <c r="AD21">
        <f t="shared" si="1"/>
        <v>20.3595004604</v>
      </c>
      <c r="AE21">
        <v>0</v>
      </c>
      <c r="AF21" s="24"/>
      <c r="AG21">
        <f t="shared" si="2"/>
        <v>20.3595004604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0.18464853959999999</v>
      </c>
      <c r="AD22">
        <f t="shared" si="1"/>
        <v>21.797320460399998</v>
      </c>
      <c r="AE22">
        <v>0</v>
      </c>
      <c r="AF22" s="24"/>
      <c r="AG22">
        <f t="shared" si="2"/>
        <v>21.797320460399998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4.05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0.19598853959999998</v>
      </c>
      <c r="AD23">
        <f t="shared" si="1"/>
        <v>23.135980460400003</v>
      </c>
      <c r="AE23">
        <v>0</v>
      </c>
      <c r="AF23" s="24"/>
      <c r="AG23">
        <f t="shared" si="2"/>
        <v>23.135980460400003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2.12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0.20195253960000001</v>
      </c>
      <c r="AD24">
        <f t="shared" si="1"/>
        <v>23.840016460400001</v>
      </c>
      <c r="AE24">
        <v>0</v>
      </c>
      <c r="AF24" s="24"/>
      <c r="AG24">
        <f t="shared" si="2"/>
        <v>23.840016460400001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2.54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1.25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0.1855725396</v>
      </c>
      <c r="AD25">
        <f t="shared" si="1"/>
        <v>21.906396460400003</v>
      </c>
      <c r="AE25">
        <v>0</v>
      </c>
      <c r="AF25" s="24"/>
      <c r="AG25">
        <f t="shared" si="2"/>
        <v>21.906396460400003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1.46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2.2200000000000002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0.20212053959999998</v>
      </c>
      <c r="AD26">
        <f t="shared" si="1"/>
        <v>23.859848460400002</v>
      </c>
      <c r="AE26">
        <v>0</v>
      </c>
      <c r="AF26" s="24"/>
      <c r="AG26">
        <f t="shared" si="2"/>
        <v>23.859848460400002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2.46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1.64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0.1757445396</v>
      </c>
      <c r="AD27">
        <f t="shared" si="1"/>
        <v>20.746224460400001</v>
      </c>
      <c r="AE27">
        <v>0</v>
      </c>
      <c r="AF27" s="24"/>
      <c r="AG27">
        <f t="shared" si="2"/>
        <v>20.746224460400001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0.19111653959999997</v>
      </c>
      <c r="AD29">
        <f t="shared" si="1"/>
        <v>22.5608524604</v>
      </c>
      <c r="AE29">
        <v>0</v>
      </c>
      <c r="AF29" s="24"/>
      <c r="AG29">
        <f t="shared" si="2"/>
        <v>22.5608524604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1.45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0.17414853959999999</v>
      </c>
      <c r="AD30">
        <f t="shared" si="1"/>
        <v>20.557820460399999</v>
      </c>
      <c r="AE30">
        <v>0</v>
      </c>
      <c r="AF30" s="24"/>
      <c r="AG30">
        <f t="shared" si="2"/>
        <v>20.557820460399999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0.16524453959999999</v>
      </c>
      <c r="AD31">
        <f t="shared" si="1"/>
        <v>19.506724460400001</v>
      </c>
      <c r="AE31">
        <v>0</v>
      </c>
      <c r="AF31" s="24"/>
      <c r="AG31">
        <f t="shared" si="2"/>
        <v>19.506724460400001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0.57999999999999996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0.16684053959999998</v>
      </c>
      <c r="AD32">
        <f t="shared" si="1"/>
        <v>19.695128460399999</v>
      </c>
      <c r="AE32">
        <v>0</v>
      </c>
      <c r="AF32" s="24"/>
      <c r="AG32">
        <f t="shared" si="2"/>
        <v>19.695128460399999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0.16524453959999999</v>
      </c>
      <c r="AD33">
        <f t="shared" si="1"/>
        <v>19.506724460400001</v>
      </c>
      <c r="AE33">
        <v>0</v>
      </c>
      <c r="AF33" s="24"/>
      <c r="AG33">
        <f t="shared" si="2"/>
        <v>19.506724460400001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18.394010000000002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0.15450968400000001</v>
      </c>
      <c r="AD34">
        <f t="shared" si="1"/>
        <v>18.239500316000001</v>
      </c>
      <c r="AE34">
        <v>0</v>
      </c>
      <c r="AF34" s="24"/>
      <c r="AG34">
        <f t="shared" si="2"/>
        <v>18.239500316000001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19.281269999999999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0.77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0.16843066799999998</v>
      </c>
      <c r="AD35">
        <f t="shared" si="1"/>
        <v>19.882839332</v>
      </c>
      <c r="AE35">
        <v>0</v>
      </c>
      <c r="AF35" s="24"/>
      <c r="AG35">
        <f t="shared" si="2"/>
        <v>19.882839332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2.41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0.1822125396</v>
      </c>
      <c r="AD36">
        <f t="shared" si="1"/>
        <v>21.509756460400002</v>
      </c>
      <c r="AE36">
        <v>0</v>
      </c>
      <c r="AF36" s="24"/>
      <c r="AG36">
        <f t="shared" si="2"/>
        <v>21.509756460400002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2.41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0.1822125396</v>
      </c>
      <c r="AD37">
        <f t="shared" si="1"/>
        <v>21.509756460400002</v>
      </c>
      <c r="AE37">
        <v>0</v>
      </c>
      <c r="AF37" s="24"/>
      <c r="AG37">
        <f t="shared" si="2"/>
        <v>21.509756460400002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3.28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0.18952053960000001</v>
      </c>
      <c r="AD38">
        <f t="shared" si="1"/>
        <v>22.372448460400001</v>
      </c>
      <c r="AE38">
        <v>0</v>
      </c>
      <c r="AF38" s="24"/>
      <c r="AG38">
        <f t="shared" si="2"/>
        <v>22.372448460400001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0.1879245396</v>
      </c>
      <c r="AD40">
        <f t="shared" si="1"/>
        <v>22.184044460399999</v>
      </c>
      <c r="AE40">
        <v>0</v>
      </c>
      <c r="AF40" s="24"/>
      <c r="AG40">
        <f t="shared" si="2"/>
        <v>22.184044460399999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0.20161653959999998</v>
      </c>
      <c r="AD41">
        <f t="shared" si="1"/>
        <v>23.800352460399999</v>
      </c>
      <c r="AE41">
        <v>0</v>
      </c>
      <c r="AF41" s="24"/>
      <c r="AG41">
        <f t="shared" si="2"/>
        <v>23.800352460399999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3.37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0.19027653959999999</v>
      </c>
      <c r="AD42">
        <f t="shared" si="1"/>
        <v>22.461692460400002</v>
      </c>
      <c r="AE42">
        <v>0</v>
      </c>
      <c r="AF42" s="24"/>
      <c r="AG42">
        <f t="shared" si="2"/>
        <v>22.461692460400002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1.74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0.17658453959999998</v>
      </c>
      <c r="AD43">
        <f t="shared" si="1"/>
        <v>20.845384460399998</v>
      </c>
      <c r="AE43">
        <v>0</v>
      </c>
      <c r="AF43" s="24"/>
      <c r="AG43">
        <f t="shared" si="2"/>
        <v>20.845384460399998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18.980235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0.15943397400000001</v>
      </c>
      <c r="AD44">
        <f t="shared" si="1"/>
        <v>18.820801026000002</v>
      </c>
      <c r="AE44">
        <v>0</v>
      </c>
      <c r="AF44" s="24"/>
      <c r="AG44">
        <f t="shared" si="2"/>
        <v>18.820801026000002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18.168213999999999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0.15261299759999999</v>
      </c>
      <c r="AD45">
        <f t="shared" si="1"/>
        <v>18.0156010024</v>
      </c>
      <c r="AE45">
        <v>0</v>
      </c>
      <c r="AF45" s="24"/>
      <c r="AG45">
        <f t="shared" si="2"/>
        <v>18.0156010024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19.281969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0.39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0.16524453959999999</v>
      </c>
      <c r="AD46">
        <f t="shared" si="1"/>
        <v>19.506724460400001</v>
      </c>
      <c r="AE46">
        <v>0</v>
      </c>
      <c r="AF46" s="24"/>
      <c r="AG46">
        <f t="shared" si="2"/>
        <v>19.506724460400001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19.211174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0.1613738616</v>
      </c>
      <c r="AD47">
        <f t="shared" si="1"/>
        <v>19.049800138399998</v>
      </c>
      <c r="AE47">
        <v>0</v>
      </c>
      <c r="AF47" s="24"/>
      <c r="AG47">
        <f t="shared" si="2"/>
        <v>19.049800138399998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16.127068000000001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0.13546737119999999</v>
      </c>
      <c r="AD48">
        <f t="shared" si="1"/>
        <v>15.991600628800001</v>
      </c>
      <c r="AE48">
        <v>0</v>
      </c>
      <c r="AF48" s="24"/>
      <c r="AG48">
        <f t="shared" si="2"/>
        <v>15.991600628800001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16.482552999999999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0.1384534452</v>
      </c>
      <c r="AD49">
        <f t="shared" si="1"/>
        <v>16.3440995548</v>
      </c>
      <c r="AE49">
        <v>0</v>
      </c>
      <c r="AF49" s="24"/>
      <c r="AG49">
        <f t="shared" si="2"/>
        <v>16.3440995548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17.205929999999999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0.14452981199999998</v>
      </c>
      <c r="AD50">
        <f t="shared" si="1"/>
        <v>17.061400188</v>
      </c>
      <c r="AE50">
        <v>0</v>
      </c>
      <c r="AF50" s="24"/>
      <c r="AG50">
        <f t="shared" si="2"/>
        <v>17.061400188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0.16196853959999999</v>
      </c>
      <c r="AD51">
        <f t="shared" si="1"/>
        <v>19.1200004604</v>
      </c>
      <c r="AE51">
        <v>0</v>
      </c>
      <c r="AF51" s="24"/>
      <c r="AG51">
        <f t="shared" si="2"/>
        <v>19.1200004604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19.050626000000001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0.16002525840000001</v>
      </c>
      <c r="AD52">
        <f t="shared" si="1"/>
        <v>18.8906007416</v>
      </c>
      <c r="AE52">
        <v>0</v>
      </c>
      <c r="AF52" s="24"/>
      <c r="AG52">
        <f t="shared" si="2"/>
        <v>18.8906007416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18.137253999999999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0.15235293359999999</v>
      </c>
      <c r="AD53">
        <f t="shared" si="1"/>
        <v>17.984901066399999</v>
      </c>
      <c r="AE53">
        <v>0</v>
      </c>
      <c r="AF53" s="24"/>
      <c r="AG53">
        <f t="shared" si="2"/>
        <v>17.984901066399999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17.974083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0.1509822972</v>
      </c>
      <c r="AD54">
        <f t="shared" si="1"/>
        <v>17.823100702800001</v>
      </c>
      <c r="AE54">
        <v>0</v>
      </c>
      <c r="AF54" s="24"/>
      <c r="AG54">
        <f t="shared" si="2"/>
        <v>17.823100702800001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1.25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0.1724685396</v>
      </c>
      <c r="AD55">
        <f t="shared" si="1"/>
        <v>20.3595004604</v>
      </c>
      <c r="AE55">
        <v>0</v>
      </c>
      <c r="AF55" s="24"/>
      <c r="AG55">
        <f t="shared" si="2"/>
        <v>20.3595004604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18.053348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0.15164812319999998</v>
      </c>
      <c r="AD56">
        <f t="shared" si="1"/>
        <v>17.901699876799999</v>
      </c>
      <c r="AE56">
        <v>0</v>
      </c>
      <c r="AF56" s="24"/>
      <c r="AG56">
        <f t="shared" si="2"/>
        <v>17.901699876799999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17.936769000000002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0.15066885960000001</v>
      </c>
      <c r="AD57">
        <f t="shared" si="1"/>
        <v>17.786100140400002</v>
      </c>
      <c r="AE57">
        <v>0</v>
      </c>
      <c r="AF57" s="24"/>
      <c r="AG57">
        <f t="shared" si="2"/>
        <v>17.786100140400002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19.039835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0.159934614</v>
      </c>
      <c r="AD58">
        <f t="shared" si="1"/>
        <v>18.879900385999999</v>
      </c>
      <c r="AE58">
        <v>0</v>
      </c>
      <c r="AF58" s="24"/>
      <c r="AG58">
        <f t="shared" si="2"/>
        <v>18.879900385999999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18.684248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0.15694768319999999</v>
      </c>
      <c r="AD59">
        <f t="shared" si="1"/>
        <v>18.527300316800002</v>
      </c>
      <c r="AE59">
        <v>0</v>
      </c>
      <c r="AF59" s="24"/>
      <c r="AG59">
        <f t="shared" si="2"/>
        <v>18.527300316800002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1.35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0.17330853960000001</v>
      </c>
      <c r="AD60">
        <f t="shared" si="1"/>
        <v>20.458660460400001</v>
      </c>
      <c r="AE60">
        <v>0</v>
      </c>
      <c r="AF60" s="24"/>
      <c r="AG60">
        <f t="shared" si="2"/>
        <v>20.458660460400001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3.37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0.19027653959999999</v>
      </c>
      <c r="AD61">
        <f t="shared" si="1"/>
        <v>22.461692460400002</v>
      </c>
      <c r="AE61">
        <v>0</v>
      </c>
      <c r="AF61" s="24"/>
      <c r="AG61">
        <f t="shared" si="2"/>
        <v>22.461692460400002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0.96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0.1700325396</v>
      </c>
      <c r="AD62">
        <f t="shared" si="1"/>
        <v>20.0719364604</v>
      </c>
      <c r="AE62">
        <v>0</v>
      </c>
      <c r="AF62" s="24"/>
      <c r="AG62">
        <f t="shared" si="2"/>
        <v>20.0719364604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2.2200000000000002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0.18061653959999999</v>
      </c>
      <c r="AD63">
        <f t="shared" si="1"/>
        <v>21.3213524604</v>
      </c>
      <c r="AE63">
        <v>0</v>
      </c>
      <c r="AF63" s="24"/>
      <c r="AG63">
        <f t="shared" si="2"/>
        <v>21.3213524604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3.47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0.19111653959999997</v>
      </c>
      <c r="AD65">
        <f t="shared" si="1"/>
        <v>22.5608524604</v>
      </c>
      <c r="AE65">
        <v>0</v>
      </c>
      <c r="AF65" s="24"/>
      <c r="AG65">
        <f t="shared" si="2"/>
        <v>22.5608524604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1.25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0.17725653959999998</v>
      </c>
      <c r="AD66">
        <f t="shared" si="1"/>
        <v>20.924712460400002</v>
      </c>
      <c r="AE66">
        <v>0</v>
      </c>
      <c r="AF66" s="24"/>
      <c r="AG66">
        <f t="shared" si="2"/>
        <v>20.924712460400002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0.56999999999999995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2.12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0.17977653960000001</v>
      </c>
      <c r="AD67">
        <f t="shared" si="1"/>
        <v>21.222192460400002</v>
      </c>
      <c r="AE67">
        <v>0</v>
      </c>
      <c r="AF67" s="24"/>
      <c r="AG67">
        <f t="shared" si="2"/>
        <v>21.222192460400002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SUM(B68:AB68,AI68:AR68)-AC68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0.20161653959999998</v>
      </c>
      <c r="AD69">
        <f t="shared" si="4"/>
        <v>23.800352460399999</v>
      </c>
      <c r="AE69">
        <v>0</v>
      </c>
      <c r="AF69" s="24"/>
      <c r="AG69">
        <f t="shared" si="5"/>
        <v>23.800352460399999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3.86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0.1943925396</v>
      </c>
      <c r="AD70">
        <f t="shared" si="4"/>
        <v>22.947576460400001</v>
      </c>
      <c r="AE70">
        <v>0</v>
      </c>
      <c r="AF70" s="24"/>
      <c r="AG70">
        <f t="shared" si="5"/>
        <v>22.947576460400001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0.19733253959999997</v>
      </c>
      <c r="AD71">
        <f t="shared" si="4"/>
        <v>23.294636460399996</v>
      </c>
      <c r="AE71">
        <v>0</v>
      </c>
      <c r="AF71" s="24"/>
      <c r="AG71">
        <f t="shared" si="5"/>
        <v>23.294636460399996</v>
      </c>
      <c r="AI71" s="34">
        <f>PXIL!M71</f>
        <v>0</v>
      </c>
      <c r="AJ71" s="34">
        <f>PXIL!S71</f>
        <v>0</v>
      </c>
      <c r="AK71" s="34">
        <f>RTM_IEX!M71</f>
        <v>2.17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0.57999999999999996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0.18364053959999999</v>
      </c>
      <c r="AD72">
        <f t="shared" si="4"/>
        <v>21.678328460399999</v>
      </c>
      <c r="AE72">
        <v>0</v>
      </c>
      <c r="AF72" s="24"/>
      <c r="AG72">
        <f t="shared" si="5"/>
        <v>21.678328460399999</v>
      </c>
      <c r="AI72" s="34">
        <f>PXIL!M72</f>
        <v>0</v>
      </c>
      <c r="AJ72" s="34">
        <f>PXIL!S72</f>
        <v>0</v>
      </c>
      <c r="AK72" s="34">
        <f>RTM_IEX!M72</f>
        <v>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0.27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0.17095653959999998</v>
      </c>
      <c r="AD73">
        <f t="shared" si="4"/>
        <v>20.181012460400002</v>
      </c>
      <c r="AE73">
        <v>0</v>
      </c>
      <c r="AF73" s="24"/>
      <c r="AG73">
        <f t="shared" si="5"/>
        <v>20.181012460400002</v>
      </c>
      <c r="AI73" s="34">
        <f>PXIL!M73</f>
        <v>0</v>
      </c>
      <c r="AJ73" s="34">
        <f>PXIL!S73</f>
        <v>0</v>
      </c>
      <c r="AK73" s="34">
        <f>RTM_IEX!M73</f>
        <v>0.8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0.13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0.16894053959999997</v>
      </c>
      <c r="AD74">
        <f t="shared" si="4"/>
        <v>19.943028460399997</v>
      </c>
      <c r="AE74">
        <v>0</v>
      </c>
      <c r="AF74" s="24"/>
      <c r="AG74">
        <f t="shared" si="5"/>
        <v>19.943028460399997</v>
      </c>
      <c r="AI74" s="34">
        <f>PXIL!M74</f>
        <v>0</v>
      </c>
      <c r="AJ74" s="34">
        <f>PXIL!S74</f>
        <v>0</v>
      </c>
      <c r="AK74" s="34">
        <f>RTM_IEX!M74</f>
        <v>0.7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0.95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0.17557653959999997</v>
      </c>
      <c r="AD75">
        <f t="shared" si="4"/>
        <v>20.7263924604</v>
      </c>
      <c r="AE75">
        <v>0</v>
      </c>
      <c r="AF75" s="24"/>
      <c r="AG75">
        <f t="shared" si="5"/>
        <v>20.7263924604</v>
      </c>
      <c r="AI75" s="34">
        <f>PXIL!M75</f>
        <v>0</v>
      </c>
      <c r="AJ75" s="34">
        <f>PXIL!S75</f>
        <v>0</v>
      </c>
      <c r="AK75" s="34">
        <f>RTM_IEX!M75</f>
        <v>0.67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0.1818765396</v>
      </c>
      <c r="AD76">
        <f t="shared" si="4"/>
        <v>21.470092460399997</v>
      </c>
      <c r="AE76">
        <v>0</v>
      </c>
      <c r="AF76" s="24"/>
      <c r="AG76">
        <f t="shared" si="5"/>
        <v>21.470092460399997</v>
      </c>
      <c r="AI76" s="34">
        <f>PXIL!M76</f>
        <v>0</v>
      </c>
      <c r="AJ76" s="34">
        <f>PXIL!S76</f>
        <v>0</v>
      </c>
      <c r="AK76" s="34">
        <f>RTM_IEX!M76</f>
        <v>0.83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2.35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0.1943085396</v>
      </c>
      <c r="AD77">
        <f t="shared" si="4"/>
        <v>22.9376604604</v>
      </c>
      <c r="AE77">
        <v>0</v>
      </c>
      <c r="AF77" s="24"/>
      <c r="AG77">
        <f t="shared" si="5"/>
        <v>22.9376604604</v>
      </c>
      <c r="AI77" s="34">
        <f>PXIL!M77</f>
        <v>0</v>
      </c>
      <c r="AJ77" s="34">
        <f>PXIL!S77</f>
        <v>0</v>
      </c>
      <c r="AK77" s="34">
        <f>RTM_IEX!M77</f>
        <v>1.5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2.54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0.19220853959999998</v>
      </c>
      <c r="AD78">
        <f t="shared" si="4"/>
        <v>22.689760460399999</v>
      </c>
      <c r="AE78">
        <v>0</v>
      </c>
      <c r="AF78" s="24"/>
      <c r="AG78">
        <f t="shared" si="5"/>
        <v>22.689760460399999</v>
      </c>
      <c r="AI78" s="34">
        <f>PXIL!M78</f>
        <v>0</v>
      </c>
      <c r="AJ78" s="34">
        <f>PXIL!S78</f>
        <v>0</v>
      </c>
      <c r="AK78" s="34">
        <f>RTM_IEX!M78</f>
        <v>1.06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0.1789365396</v>
      </c>
      <c r="AD79">
        <f t="shared" si="4"/>
        <v>21.123032460400001</v>
      </c>
      <c r="AE79">
        <v>0</v>
      </c>
      <c r="AF79" s="24"/>
      <c r="AG79">
        <f t="shared" si="5"/>
        <v>21.123032460400001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3.66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0.19271253959999998</v>
      </c>
      <c r="AD80">
        <f t="shared" si="4"/>
        <v>22.749256460400002</v>
      </c>
      <c r="AE80">
        <v>0</v>
      </c>
      <c r="AF80" s="24"/>
      <c r="AG80">
        <f t="shared" si="5"/>
        <v>22.749256460400002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3.28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0.18952053960000001</v>
      </c>
      <c r="AD81">
        <f t="shared" si="4"/>
        <v>22.372448460400001</v>
      </c>
      <c r="AE81">
        <v>0</v>
      </c>
      <c r="AF81" s="24"/>
      <c r="AG81">
        <f t="shared" si="5"/>
        <v>22.372448460400001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0.20161653959999998</v>
      </c>
      <c r="AD82">
        <f t="shared" si="4"/>
        <v>23.800352460399999</v>
      </c>
      <c r="AE82">
        <v>0</v>
      </c>
      <c r="AF82" s="24"/>
      <c r="AG82">
        <f t="shared" si="5"/>
        <v>23.800352460399999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0.2015325396</v>
      </c>
      <c r="AD83">
        <f t="shared" si="4"/>
        <v>23.790436460400002</v>
      </c>
      <c r="AE83">
        <v>0</v>
      </c>
      <c r="AF83" s="24"/>
      <c r="AG83">
        <f t="shared" si="5"/>
        <v>23.790436460400002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1.62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2.89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0.20153253959999998</v>
      </c>
      <c r="AD84">
        <f t="shared" si="4"/>
        <v>23.790436460400002</v>
      </c>
      <c r="AE84">
        <v>0</v>
      </c>
      <c r="AF84" s="24"/>
      <c r="AG84">
        <f t="shared" si="5"/>
        <v>23.790436460400002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1.82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1.93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0.20161653959999998</v>
      </c>
      <c r="AD85">
        <f t="shared" si="4"/>
        <v>23.800352460399999</v>
      </c>
      <c r="AE85">
        <v>0</v>
      </c>
      <c r="AF85" s="24"/>
      <c r="AG85">
        <f t="shared" si="5"/>
        <v>23.800352460399999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2.79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0.20186853960000001</v>
      </c>
      <c r="AD86">
        <f t="shared" si="4"/>
        <v>23.830100460400004</v>
      </c>
      <c r="AE86">
        <v>0</v>
      </c>
      <c r="AF86" s="24"/>
      <c r="AG86">
        <f t="shared" si="5"/>
        <v>23.830100460400004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2.82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0.2014485396</v>
      </c>
      <c r="AD87">
        <f t="shared" si="4"/>
        <v>23.780520460399998</v>
      </c>
      <c r="AE87">
        <v>0</v>
      </c>
      <c r="AF87" s="24"/>
      <c r="AG87">
        <f t="shared" si="5"/>
        <v>23.780520460399998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2.68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0.20161653959999998</v>
      </c>
      <c r="AD89">
        <f t="shared" si="4"/>
        <v>23.800352460399999</v>
      </c>
      <c r="AE89">
        <v>0</v>
      </c>
      <c r="AF89" s="24"/>
      <c r="AG89">
        <f t="shared" si="5"/>
        <v>23.800352460399999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0.20161653959999998</v>
      </c>
      <c r="AD90">
        <f t="shared" si="4"/>
        <v>23.800352460399999</v>
      </c>
      <c r="AE90">
        <v>0</v>
      </c>
      <c r="AF90" s="24"/>
      <c r="AG90">
        <f t="shared" si="5"/>
        <v>23.800352460399999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0.1919565396</v>
      </c>
      <c r="AD91">
        <f t="shared" si="4"/>
        <v>22.660012460400001</v>
      </c>
      <c r="AE91">
        <v>0</v>
      </c>
      <c r="AF91" s="24"/>
      <c r="AG91">
        <f t="shared" si="5"/>
        <v>22.660012460400001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0.20161653959999998</v>
      </c>
      <c r="AD92">
        <f t="shared" si="4"/>
        <v>23.800352460399999</v>
      </c>
      <c r="AE92">
        <v>0</v>
      </c>
      <c r="AF92" s="24"/>
      <c r="AG92">
        <f t="shared" si="5"/>
        <v>23.800352460399999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0.18464853959999999</v>
      </c>
      <c r="AD93">
        <f t="shared" si="4"/>
        <v>21.797320460399998</v>
      </c>
      <c r="AE93">
        <v>0</v>
      </c>
      <c r="AF93" s="24"/>
      <c r="AG93">
        <f t="shared" si="5"/>
        <v>21.797320460399998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3.47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0.19111653959999997</v>
      </c>
      <c r="AD94">
        <f t="shared" si="4"/>
        <v>22.5608524604</v>
      </c>
      <c r="AE94">
        <v>0</v>
      </c>
      <c r="AF94" s="24"/>
      <c r="AG94">
        <f t="shared" si="5"/>
        <v>22.5608524604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0.20161653959999998</v>
      </c>
      <c r="AD95">
        <f t="shared" si="4"/>
        <v>23.800352460399999</v>
      </c>
      <c r="AE95">
        <v>0</v>
      </c>
      <c r="AF95" s="24"/>
      <c r="AG95">
        <f t="shared" si="5"/>
        <v>23.800352460399999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0.18137253959999997</v>
      </c>
      <c r="AD96">
        <f t="shared" si="4"/>
        <v>21.410596460399997</v>
      </c>
      <c r="AE96">
        <v>0</v>
      </c>
      <c r="AF96" s="24"/>
      <c r="AG96">
        <f t="shared" si="5"/>
        <v>21.410596460399997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0.1700325396</v>
      </c>
      <c r="AD97">
        <f t="shared" si="4"/>
        <v>20.0719364604</v>
      </c>
      <c r="AE97">
        <v>0</v>
      </c>
      <c r="AF97" s="24"/>
      <c r="AG97">
        <f t="shared" si="5"/>
        <v>20.0719364604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0.1635645396</v>
      </c>
      <c r="AD98">
        <f t="shared" si="4"/>
        <v>19.308404460400002</v>
      </c>
      <c r="AE98">
        <v>0</v>
      </c>
      <c r="AF98" s="24"/>
      <c r="AG98">
        <f t="shared" si="5"/>
        <v>19.308404460400002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0.44367154924999896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4.0762499999999993E-2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4.1299150137E-3</v>
      </c>
      <c r="AD99">
        <f t="shared" si="6"/>
        <v>0.48752663423630005</v>
      </c>
      <c r="AE99">
        <f t="shared" ref="AE99:AR99" si="8">SUM(AE3:AE98)/4000</f>
        <v>0</v>
      </c>
      <c r="AG99">
        <f t="shared" si="8"/>
        <v>0.48752663423630005</v>
      </c>
      <c r="AI99">
        <f t="shared" si="8"/>
        <v>0</v>
      </c>
      <c r="AJ99">
        <f t="shared" si="8"/>
        <v>0</v>
      </c>
      <c r="AK99">
        <f t="shared" si="8"/>
        <v>2.5324999999999996E-3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4.6900000000000006E-3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75</v>
      </c>
      <c r="E3" s="16">
        <f>'[1]21'!E5</f>
        <v>0</v>
      </c>
      <c r="F3" s="15">
        <f>SUM(B3:E3)</f>
        <v>340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75</v>
      </c>
      <c r="E4" s="16">
        <f>'[1]21'!E6</f>
        <v>0</v>
      </c>
      <c r="F4" s="15">
        <f>SUM(B4:E4)</f>
        <v>340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75</v>
      </c>
      <c r="E5" s="16">
        <f>'[1]21'!E7</f>
        <v>0</v>
      </c>
      <c r="F5" s="15">
        <f t="shared" ref="F5:F68" si="6">SUM(B5:E5)</f>
        <v>340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75</v>
      </c>
      <c r="E6" s="16">
        <f>'[1]21'!E8</f>
        <v>0</v>
      </c>
      <c r="F6" s="15">
        <f t="shared" si="6"/>
        <v>340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75</v>
      </c>
      <c r="E7" s="16">
        <f>'[1]21'!E9</f>
        <v>0</v>
      </c>
      <c r="F7" s="15">
        <f t="shared" si="6"/>
        <v>340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75</v>
      </c>
      <c r="E8" s="16">
        <f>'[1]21'!E10</f>
        <v>0</v>
      </c>
      <c r="F8" s="15">
        <f t="shared" si="6"/>
        <v>340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75</v>
      </c>
      <c r="E9" s="16">
        <f>'[1]21'!E11</f>
        <v>0</v>
      </c>
      <c r="F9" s="15">
        <f t="shared" si="6"/>
        <v>340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75</v>
      </c>
      <c r="E10" s="16">
        <f>'[1]21'!E12</f>
        <v>0</v>
      </c>
      <c r="F10" s="15">
        <f t="shared" si="6"/>
        <v>340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75</v>
      </c>
      <c r="E11" s="16">
        <f>'[1]21'!E13</f>
        <v>0</v>
      </c>
      <c r="F11" s="15">
        <f t="shared" si="6"/>
        <v>340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75</v>
      </c>
      <c r="E12" s="16">
        <f>'[1]21'!E14</f>
        <v>0</v>
      </c>
      <c r="F12" s="15">
        <f t="shared" si="6"/>
        <v>340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75</v>
      </c>
      <c r="E13" s="16">
        <f>'[1]21'!E15</f>
        <v>0</v>
      </c>
      <c r="F13" s="15">
        <f t="shared" si="6"/>
        <v>340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75</v>
      </c>
      <c r="E14" s="16">
        <f>'[1]21'!E16</f>
        <v>0</v>
      </c>
      <c r="F14" s="15">
        <f t="shared" si="6"/>
        <v>340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75</v>
      </c>
      <c r="E15" s="16">
        <f>'[1]21'!E17</f>
        <v>0</v>
      </c>
      <c r="F15" s="15">
        <f t="shared" si="6"/>
        <v>340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75</v>
      </c>
      <c r="E16" s="16">
        <f>'[1]21'!E18</f>
        <v>0</v>
      </c>
      <c r="F16" s="15">
        <f t="shared" si="6"/>
        <v>340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75</v>
      </c>
      <c r="E17" s="16">
        <f>'[1]21'!E19</f>
        <v>0</v>
      </c>
      <c r="F17" s="15">
        <f t="shared" si="6"/>
        <v>340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75</v>
      </c>
      <c r="E18" s="16">
        <f>'[1]21'!E20</f>
        <v>0</v>
      </c>
      <c r="F18" s="15">
        <f t="shared" si="6"/>
        <v>340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75</v>
      </c>
      <c r="E19" s="16">
        <f>'[1]21'!E21</f>
        <v>0</v>
      </c>
      <c r="F19" s="15">
        <f t="shared" si="6"/>
        <v>340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75</v>
      </c>
      <c r="E20" s="16">
        <f>'[1]21'!E22</f>
        <v>0</v>
      </c>
      <c r="F20" s="15">
        <f t="shared" si="6"/>
        <v>340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75</v>
      </c>
      <c r="E21" s="16">
        <f>'[1]21'!E23</f>
        <v>0</v>
      </c>
      <c r="F21" s="15">
        <f t="shared" si="6"/>
        <v>340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75</v>
      </c>
      <c r="E22" s="16">
        <f>'[1]21'!E24</f>
        <v>0</v>
      </c>
      <c r="F22" s="15">
        <f t="shared" si="6"/>
        <v>340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75</v>
      </c>
      <c r="E23" s="16">
        <f>'[1]21'!E25</f>
        <v>0</v>
      </c>
      <c r="F23" s="15">
        <f t="shared" si="6"/>
        <v>340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75</v>
      </c>
      <c r="E24" s="16">
        <f>'[1]21'!E26</f>
        <v>0</v>
      </c>
      <c r="F24" s="15">
        <f t="shared" si="6"/>
        <v>340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75</v>
      </c>
      <c r="E25" s="16">
        <f>'[1]21'!E27</f>
        <v>0</v>
      </c>
      <c r="F25" s="15">
        <f t="shared" si="6"/>
        <v>340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75</v>
      </c>
      <c r="E26" s="16">
        <f>'[1]21'!E28</f>
        <v>0</v>
      </c>
      <c r="F26" s="15">
        <f t="shared" si="6"/>
        <v>340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75</v>
      </c>
      <c r="E27" s="16">
        <f>'[1]21'!E29</f>
        <v>0</v>
      </c>
      <c r="F27" s="15">
        <f t="shared" si="6"/>
        <v>340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75</v>
      </c>
      <c r="E28" s="16">
        <f>'[1]21'!E30</f>
        <v>0</v>
      </c>
      <c r="F28" s="15">
        <f t="shared" si="6"/>
        <v>340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75</v>
      </c>
      <c r="E29" s="16">
        <f>'[1]21'!E31</f>
        <v>0</v>
      </c>
      <c r="F29" s="15">
        <f t="shared" si="6"/>
        <v>340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75</v>
      </c>
      <c r="E30" s="16">
        <f>'[1]21'!E32</f>
        <v>0</v>
      </c>
      <c r="F30" s="15">
        <f t="shared" si="6"/>
        <v>340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75</v>
      </c>
      <c r="E31" s="16">
        <f>'[1]21'!E33</f>
        <v>0</v>
      </c>
      <c r="F31" s="15">
        <f t="shared" si="6"/>
        <v>340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75</v>
      </c>
      <c r="E32" s="16">
        <f>'[1]21'!E34</f>
        <v>0</v>
      </c>
      <c r="F32" s="15">
        <f t="shared" si="6"/>
        <v>340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75</v>
      </c>
      <c r="E33" s="16">
        <f>'[1]21'!E35</f>
        <v>0</v>
      </c>
      <c r="F33" s="15">
        <f t="shared" si="6"/>
        <v>340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75</v>
      </c>
      <c r="E34" s="16">
        <f>'[1]21'!E36</f>
        <v>0</v>
      </c>
      <c r="F34" s="15">
        <f t="shared" si="6"/>
        <v>340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75</v>
      </c>
      <c r="E35" s="16">
        <f>'[1]21'!E37</f>
        <v>0</v>
      </c>
      <c r="F35" s="15">
        <f t="shared" si="6"/>
        <v>340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75</v>
      </c>
      <c r="E36" s="16">
        <f>'[1]21'!E38</f>
        <v>0</v>
      </c>
      <c r="F36" s="15">
        <f t="shared" si="6"/>
        <v>340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75</v>
      </c>
      <c r="E37" s="16">
        <f>'[1]21'!E39</f>
        <v>0</v>
      </c>
      <c r="F37" s="15">
        <f t="shared" si="6"/>
        <v>340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75</v>
      </c>
      <c r="E38" s="16">
        <f>'[1]21'!E40</f>
        <v>0</v>
      </c>
      <c r="F38" s="15">
        <f t="shared" si="6"/>
        <v>340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75</v>
      </c>
      <c r="E39" s="16">
        <f>'[1]21'!E41</f>
        <v>0</v>
      </c>
      <c r="F39" s="15">
        <f t="shared" si="6"/>
        <v>340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75</v>
      </c>
      <c r="E40" s="16">
        <f>'[1]21'!E42</f>
        <v>0</v>
      </c>
      <c r="F40" s="15">
        <f t="shared" si="6"/>
        <v>340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75</v>
      </c>
      <c r="E41" s="16">
        <f>'[1]21'!E43</f>
        <v>0</v>
      </c>
      <c r="F41" s="15">
        <f t="shared" si="6"/>
        <v>340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75</v>
      </c>
      <c r="E42" s="16">
        <f>'[1]21'!E44</f>
        <v>0</v>
      </c>
      <c r="F42" s="15">
        <f t="shared" si="6"/>
        <v>340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75</v>
      </c>
      <c r="E43" s="16">
        <f>'[1]21'!E45</f>
        <v>0</v>
      </c>
      <c r="F43" s="15">
        <f t="shared" si="6"/>
        <v>340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75</v>
      </c>
      <c r="E44" s="16">
        <f>'[1]21'!E46</f>
        <v>0</v>
      </c>
      <c r="F44" s="15">
        <f t="shared" si="6"/>
        <v>340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75</v>
      </c>
      <c r="E45" s="16">
        <f>'[1]21'!E47</f>
        <v>0</v>
      </c>
      <c r="F45" s="15">
        <f t="shared" si="6"/>
        <v>340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75</v>
      </c>
      <c r="E46" s="16">
        <f>'[1]21'!E48</f>
        <v>0</v>
      </c>
      <c r="F46" s="15">
        <f t="shared" si="6"/>
        <v>340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75</v>
      </c>
      <c r="E47" s="16">
        <f>'[1]21'!E49</f>
        <v>0</v>
      </c>
      <c r="F47" s="15">
        <f t="shared" si="6"/>
        <v>340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75</v>
      </c>
      <c r="E48" s="16">
        <f>'[1]21'!E50</f>
        <v>0</v>
      </c>
      <c r="F48" s="15">
        <f t="shared" si="6"/>
        <v>340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75</v>
      </c>
      <c r="E49" s="16">
        <f>'[1]21'!E51</f>
        <v>0</v>
      </c>
      <c r="F49" s="15">
        <f t="shared" si="6"/>
        <v>340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75</v>
      </c>
      <c r="E50" s="16">
        <f>'[1]21'!E52</f>
        <v>0</v>
      </c>
      <c r="F50" s="15">
        <f t="shared" si="6"/>
        <v>340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75</v>
      </c>
      <c r="E51" s="16">
        <f>'[1]21'!E53</f>
        <v>0</v>
      </c>
      <c r="F51" s="15">
        <f t="shared" si="6"/>
        <v>340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75</v>
      </c>
      <c r="E52" s="16">
        <f>'[1]21'!E54</f>
        <v>0</v>
      </c>
      <c r="F52" s="15">
        <f t="shared" si="6"/>
        <v>340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75</v>
      </c>
      <c r="E53" s="16">
        <f>'[1]21'!E55</f>
        <v>0</v>
      </c>
      <c r="F53" s="15">
        <f t="shared" si="6"/>
        <v>340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75</v>
      </c>
      <c r="E54" s="16">
        <f>'[1]21'!E56</f>
        <v>0</v>
      </c>
      <c r="F54" s="15">
        <f t="shared" si="6"/>
        <v>340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75</v>
      </c>
      <c r="E55" s="16">
        <f>'[1]21'!E57</f>
        <v>0</v>
      </c>
      <c r="F55" s="15">
        <f t="shared" si="6"/>
        <v>340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75</v>
      </c>
      <c r="E56" s="16">
        <f>'[1]21'!E58</f>
        <v>0</v>
      </c>
      <c r="F56" s="15">
        <f t="shared" si="6"/>
        <v>340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75</v>
      </c>
      <c r="E57" s="16">
        <f>'[1]21'!E59</f>
        <v>0</v>
      </c>
      <c r="F57" s="15">
        <f t="shared" si="6"/>
        <v>340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75</v>
      </c>
      <c r="E58" s="16">
        <f>'[1]21'!E60</f>
        <v>0</v>
      </c>
      <c r="F58" s="15">
        <f t="shared" si="6"/>
        <v>340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75</v>
      </c>
      <c r="E59" s="16">
        <f>'[1]21'!E61</f>
        <v>0</v>
      </c>
      <c r="F59" s="15">
        <f t="shared" si="6"/>
        <v>340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75</v>
      </c>
      <c r="E60" s="16">
        <f>'[1]21'!E62</f>
        <v>0</v>
      </c>
      <c r="F60" s="15">
        <f t="shared" si="6"/>
        <v>340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75</v>
      </c>
      <c r="E61" s="16">
        <f>'[1]21'!E63</f>
        <v>0</v>
      </c>
      <c r="F61" s="15">
        <f t="shared" si="6"/>
        <v>340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75</v>
      </c>
      <c r="E62" s="16">
        <f>'[1]21'!E64</f>
        <v>0</v>
      </c>
      <c r="F62" s="15">
        <f t="shared" si="6"/>
        <v>340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75</v>
      </c>
      <c r="E63" s="16">
        <f>'[1]21'!E65</f>
        <v>0</v>
      </c>
      <c r="F63" s="15">
        <f t="shared" si="6"/>
        <v>340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75</v>
      </c>
      <c r="E64" s="16">
        <f>'[1]21'!E66</f>
        <v>0</v>
      </c>
      <c r="F64" s="15">
        <f t="shared" si="6"/>
        <v>340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75</v>
      </c>
      <c r="E65" s="16">
        <f>'[1]21'!E67</f>
        <v>0</v>
      </c>
      <c r="F65" s="15">
        <f t="shared" si="6"/>
        <v>340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75</v>
      </c>
      <c r="E66" s="16">
        <f>'[1]21'!E68</f>
        <v>0</v>
      </c>
      <c r="F66" s="15">
        <f t="shared" si="6"/>
        <v>340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75</v>
      </c>
      <c r="E67" s="16">
        <f>'[1]21'!E69</f>
        <v>0</v>
      </c>
      <c r="F67" s="15">
        <f t="shared" si="6"/>
        <v>340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75</v>
      </c>
      <c r="E68" s="16">
        <f>'[1]21'!E70</f>
        <v>0</v>
      </c>
      <c r="F68" s="15">
        <f t="shared" si="6"/>
        <v>340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75</v>
      </c>
      <c r="E69" s="16">
        <f>'[1]21'!E71</f>
        <v>0</v>
      </c>
      <c r="F69" s="15">
        <f t="shared" ref="F69:F98" si="17">SUM(B69:E69)</f>
        <v>340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75</v>
      </c>
      <c r="E70" s="16">
        <f>'[1]21'!E72</f>
        <v>0</v>
      </c>
      <c r="F70" s="15">
        <f t="shared" si="17"/>
        <v>340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75</v>
      </c>
      <c r="E71" s="16">
        <f>'[1]21'!E73</f>
        <v>0</v>
      </c>
      <c r="F71" s="15">
        <f t="shared" si="17"/>
        <v>340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75</v>
      </c>
      <c r="E72" s="16">
        <f>'[1]21'!E74</f>
        <v>0</v>
      </c>
      <c r="F72" s="15">
        <f t="shared" si="17"/>
        <v>340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75</v>
      </c>
      <c r="E73" s="16">
        <f>'[1]21'!E75</f>
        <v>0</v>
      </c>
      <c r="F73" s="15">
        <f t="shared" si="17"/>
        <v>340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75</v>
      </c>
      <c r="E74" s="16">
        <f>'[1]21'!E76</f>
        <v>0</v>
      </c>
      <c r="F74" s="15">
        <f t="shared" si="17"/>
        <v>340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75</v>
      </c>
      <c r="E75" s="16">
        <f>'[1]21'!E77</f>
        <v>0</v>
      </c>
      <c r="F75" s="15">
        <f t="shared" si="17"/>
        <v>340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75</v>
      </c>
      <c r="E76" s="16">
        <f>'[1]21'!E78</f>
        <v>0</v>
      </c>
      <c r="F76" s="15">
        <f t="shared" si="17"/>
        <v>340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75</v>
      </c>
      <c r="E77" s="16">
        <f>'[1]21'!E79</f>
        <v>0</v>
      </c>
      <c r="F77" s="15">
        <f t="shared" si="17"/>
        <v>340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75</v>
      </c>
      <c r="E78" s="16">
        <f>'[1]21'!E80</f>
        <v>0</v>
      </c>
      <c r="F78" s="15">
        <f t="shared" si="17"/>
        <v>340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75</v>
      </c>
      <c r="E79" s="16">
        <f>'[1]21'!E81</f>
        <v>0</v>
      </c>
      <c r="F79" s="15">
        <f t="shared" si="17"/>
        <v>340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75</v>
      </c>
      <c r="E80" s="16">
        <f>'[1]21'!E82</f>
        <v>0</v>
      </c>
      <c r="F80" s="15">
        <f t="shared" si="17"/>
        <v>340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75</v>
      </c>
      <c r="E81" s="16">
        <f>'[1]21'!E83</f>
        <v>0</v>
      </c>
      <c r="F81" s="15">
        <f t="shared" si="17"/>
        <v>340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75</v>
      </c>
      <c r="E82" s="16">
        <f>'[1]21'!E84</f>
        <v>0</v>
      </c>
      <c r="F82" s="15">
        <f t="shared" si="17"/>
        <v>340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75</v>
      </c>
      <c r="E83" s="16">
        <f>'[1]21'!E85</f>
        <v>0</v>
      </c>
      <c r="F83" s="15">
        <f t="shared" si="17"/>
        <v>340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75</v>
      </c>
      <c r="E84" s="16">
        <f>'[1]21'!E86</f>
        <v>0</v>
      </c>
      <c r="F84" s="15">
        <f t="shared" si="17"/>
        <v>340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75</v>
      </c>
      <c r="E85" s="16">
        <f>'[1]21'!E87</f>
        <v>0</v>
      </c>
      <c r="F85" s="15">
        <f t="shared" si="17"/>
        <v>340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75</v>
      </c>
      <c r="E86" s="16">
        <f>'[1]21'!E88</f>
        <v>0</v>
      </c>
      <c r="F86" s="15">
        <f t="shared" si="17"/>
        <v>340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75</v>
      </c>
      <c r="E87" s="16">
        <f>'[1]21'!E89</f>
        <v>0</v>
      </c>
      <c r="F87" s="15">
        <f t="shared" si="17"/>
        <v>340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75</v>
      </c>
      <c r="E88" s="16">
        <f>'[1]21'!E90</f>
        <v>0</v>
      </c>
      <c r="F88" s="15">
        <f t="shared" si="17"/>
        <v>340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75</v>
      </c>
      <c r="E89" s="16">
        <f>'[1]21'!E91</f>
        <v>0</v>
      </c>
      <c r="F89" s="15">
        <f t="shared" si="17"/>
        <v>340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75</v>
      </c>
      <c r="E90" s="16">
        <f>'[1]21'!E92</f>
        <v>0</v>
      </c>
      <c r="F90" s="15">
        <f t="shared" si="17"/>
        <v>340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75</v>
      </c>
      <c r="E91" s="16">
        <f>'[1]21'!E93</f>
        <v>0</v>
      </c>
      <c r="F91" s="15">
        <f t="shared" si="17"/>
        <v>340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75</v>
      </c>
      <c r="E92" s="16">
        <f>'[1]21'!E94</f>
        <v>0</v>
      </c>
      <c r="F92" s="15">
        <f t="shared" si="17"/>
        <v>340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75</v>
      </c>
      <c r="E93" s="16">
        <f>'[1]21'!E95</f>
        <v>0</v>
      </c>
      <c r="F93" s="15">
        <f t="shared" si="17"/>
        <v>340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75</v>
      </c>
      <c r="E94" s="16">
        <f>'[1]21'!E96</f>
        <v>0</v>
      </c>
      <c r="F94" s="15">
        <f t="shared" si="17"/>
        <v>340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75</v>
      </c>
      <c r="E95" s="16">
        <f>'[1]21'!E97</f>
        <v>0</v>
      </c>
      <c r="F95" s="15">
        <f t="shared" si="17"/>
        <v>340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75</v>
      </c>
      <c r="E96" s="16">
        <f>'[1]21'!E98</f>
        <v>0</v>
      </c>
      <c r="F96" s="15">
        <f t="shared" si="17"/>
        <v>340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75</v>
      </c>
      <c r="E97" s="16">
        <f>'[1]21'!E99</f>
        <v>0</v>
      </c>
      <c r="F97" s="15">
        <f t="shared" si="17"/>
        <v>340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75</v>
      </c>
      <c r="E98" s="16">
        <f>'[1]21'!E100</f>
        <v>0</v>
      </c>
      <c r="F98" s="15">
        <f t="shared" si="17"/>
        <v>340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'[2]21'!B5</f>
        <v>42</v>
      </c>
      <c r="C3" s="195">
        <f>'[2]21'!C5</f>
        <v>30</v>
      </c>
      <c r="D3" s="195">
        <f>'[2]21'!D5</f>
        <v>0</v>
      </c>
      <c r="E3" s="195">
        <f>'[2]21'!E5</f>
        <v>0</v>
      </c>
      <c r="F3" s="15">
        <f>SUM(B3:E3)</f>
        <v>72</v>
      </c>
      <c r="G3" s="194">
        <f>'[2]21'!H5</f>
        <v>37.53</v>
      </c>
      <c r="H3" s="195">
        <f>'[2]21'!I5</f>
        <v>0</v>
      </c>
      <c r="I3" s="195">
        <f>'[2]21'!J5</f>
        <v>0</v>
      </c>
      <c r="J3" s="195">
        <f>'[2]21'!K5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4">
        <f>'[2]21'!B6</f>
        <v>42</v>
      </c>
      <c r="C4" s="195">
        <f>'[2]21'!C6</f>
        <v>30</v>
      </c>
      <c r="D4" s="195">
        <f>'[2]21'!D6</f>
        <v>0</v>
      </c>
      <c r="E4" s="195">
        <f>'[2]21'!E6</f>
        <v>0</v>
      </c>
      <c r="F4" s="15">
        <f>SUM(B4:E4)</f>
        <v>72</v>
      </c>
      <c r="G4" s="194">
        <f>'[2]21'!H6</f>
        <v>38</v>
      </c>
      <c r="H4" s="195">
        <f>'[2]21'!I6</f>
        <v>0</v>
      </c>
      <c r="I4" s="195">
        <f>'[2]21'!J6</f>
        <v>0</v>
      </c>
      <c r="J4" s="195">
        <f>'[2]21'!K6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'[2]21'!B7</f>
        <v>42</v>
      </c>
      <c r="C5" s="195">
        <f>'[2]21'!C7</f>
        <v>30</v>
      </c>
      <c r="D5" s="195">
        <f>'[2]21'!D7</f>
        <v>0</v>
      </c>
      <c r="E5" s="195">
        <f>'[2]21'!E7</f>
        <v>0</v>
      </c>
      <c r="F5" s="15">
        <f t="shared" ref="F5:F68" si="6">SUM(B5:E5)</f>
        <v>72</v>
      </c>
      <c r="G5" s="194">
        <f>'[2]21'!H7</f>
        <v>38</v>
      </c>
      <c r="H5" s="195">
        <f>'[2]21'!I7</f>
        <v>0</v>
      </c>
      <c r="I5" s="195">
        <f>'[2]21'!J7</f>
        <v>0</v>
      </c>
      <c r="J5" s="195">
        <f>'[2]21'!K7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'[2]21'!B8</f>
        <v>42</v>
      </c>
      <c r="C6" s="195">
        <f>'[2]21'!C8</f>
        <v>30</v>
      </c>
      <c r="D6" s="195">
        <f>'[2]21'!D8</f>
        <v>0</v>
      </c>
      <c r="E6" s="195">
        <f>'[2]21'!E8</f>
        <v>0</v>
      </c>
      <c r="F6" s="15">
        <f t="shared" si="6"/>
        <v>72</v>
      </c>
      <c r="G6" s="194">
        <f>'[2]21'!H8</f>
        <v>38</v>
      </c>
      <c r="H6" s="195">
        <f>'[2]21'!I8</f>
        <v>0</v>
      </c>
      <c r="I6" s="195">
        <f>'[2]21'!J8</f>
        <v>0</v>
      </c>
      <c r="J6" s="195">
        <f>'[2]21'!K8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'[2]21'!B9</f>
        <v>42</v>
      </c>
      <c r="C7" s="195">
        <f>'[2]21'!C9</f>
        <v>30</v>
      </c>
      <c r="D7" s="195">
        <f>'[2]21'!D9</f>
        <v>0</v>
      </c>
      <c r="E7" s="195">
        <f>'[2]21'!E9</f>
        <v>0</v>
      </c>
      <c r="F7" s="15">
        <f t="shared" si="6"/>
        <v>72</v>
      </c>
      <c r="G7" s="194">
        <f>'[2]21'!H9</f>
        <v>38</v>
      </c>
      <c r="H7" s="195">
        <f>'[2]21'!I9</f>
        <v>0</v>
      </c>
      <c r="I7" s="195">
        <f>'[2]21'!J9</f>
        <v>0</v>
      </c>
      <c r="J7" s="195">
        <f>'[2]21'!K9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'[2]21'!B10</f>
        <v>42</v>
      </c>
      <c r="C8" s="195">
        <f>'[2]21'!C10</f>
        <v>30</v>
      </c>
      <c r="D8" s="195">
        <f>'[2]21'!D10</f>
        <v>0</v>
      </c>
      <c r="E8" s="195">
        <f>'[2]21'!E10</f>
        <v>0</v>
      </c>
      <c r="F8" s="15">
        <f t="shared" si="6"/>
        <v>72</v>
      </c>
      <c r="G8" s="194">
        <f>'[2]21'!H10</f>
        <v>38</v>
      </c>
      <c r="H8" s="195">
        <f>'[2]21'!I10</f>
        <v>0</v>
      </c>
      <c r="I8" s="195">
        <f>'[2]21'!J10</f>
        <v>0</v>
      </c>
      <c r="J8" s="195">
        <f>'[2]21'!K10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'[2]21'!B11</f>
        <v>42</v>
      </c>
      <c r="C9" s="195">
        <f>'[2]21'!C11</f>
        <v>30</v>
      </c>
      <c r="D9" s="195">
        <f>'[2]21'!D11</f>
        <v>0</v>
      </c>
      <c r="E9" s="195">
        <f>'[2]21'!E11</f>
        <v>0</v>
      </c>
      <c r="F9" s="15">
        <f t="shared" si="6"/>
        <v>72</v>
      </c>
      <c r="G9" s="194">
        <f>'[2]21'!H11</f>
        <v>38</v>
      </c>
      <c r="H9" s="195">
        <f>'[2]21'!I11</f>
        <v>0</v>
      </c>
      <c r="I9" s="195">
        <f>'[2]21'!J11</f>
        <v>0</v>
      </c>
      <c r="J9" s="195">
        <f>'[2]21'!K11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'[2]21'!B12</f>
        <v>42</v>
      </c>
      <c r="C10" s="195">
        <f>'[2]21'!C12</f>
        <v>30</v>
      </c>
      <c r="D10" s="195">
        <f>'[2]21'!D12</f>
        <v>0</v>
      </c>
      <c r="E10" s="195">
        <f>'[2]21'!E12</f>
        <v>0</v>
      </c>
      <c r="F10" s="15">
        <f t="shared" si="6"/>
        <v>72</v>
      </c>
      <c r="G10" s="194">
        <f>'[2]21'!H12</f>
        <v>38</v>
      </c>
      <c r="H10" s="195">
        <f>'[2]21'!I12</f>
        <v>0</v>
      </c>
      <c r="I10" s="195">
        <f>'[2]21'!J12</f>
        <v>0</v>
      </c>
      <c r="J10" s="195">
        <f>'[2]21'!K12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'[2]21'!B13</f>
        <v>42</v>
      </c>
      <c r="C11" s="195">
        <f>'[2]21'!C13</f>
        <v>30</v>
      </c>
      <c r="D11" s="195">
        <f>'[2]21'!D13</f>
        <v>0</v>
      </c>
      <c r="E11" s="195">
        <f>'[2]21'!E13</f>
        <v>0</v>
      </c>
      <c r="F11" s="15">
        <f t="shared" si="6"/>
        <v>72</v>
      </c>
      <c r="G11" s="194">
        <f>'[2]21'!H13</f>
        <v>38</v>
      </c>
      <c r="H11" s="195">
        <f>'[2]21'!I13</f>
        <v>0</v>
      </c>
      <c r="I11" s="195">
        <f>'[2]21'!J13</f>
        <v>0</v>
      </c>
      <c r="J11" s="195">
        <f>'[2]21'!K13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'[2]21'!B14</f>
        <v>42</v>
      </c>
      <c r="C12" s="195">
        <f>'[2]21'!C14</f>
        <v>30</v>
      </c>
      <c r="D12" s="195">
        <f>'[2]21'!D14</f>
        <v>0</v>
      </c>
      <c r="E12" s="195">
        <f>'[2]21'!E14</f>
        <v>0</v>
      </c>
      <c r="F12" s="15">
        <f t="shared" si="6"/>
        <v>72</v>
      </c>
      <c r="G12" s="194">
        <f>'[2]21'!H14</f>
        <v>38</v>
      </c>
      <c r="H12" s="195">
        <f>'[2]21'!I14</f>
        <v>0</v>
      </c>
      <c r="I12" s="195">
        <f>'[2]21'!J14</f>
        <v>0</v>
      </c>
      <c r="J12" s="195">
        <f>'[2]21'!K14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'[2]21'!B15</f>
        <v>42</v>
      </c>
      <c r="C13" s="195">
        <f>'[2]21'!C15</f>
        <v>30</v>
      </c>
      <c r="D13" s="195">
        <f>'[2]21'!D15</f>
        <v>0</v>
      </c>
      <c r="E13" s="195">
        <f>'[2]21'!E15</f>
        <v>0</v>
      </c>
      <c r="F13" s="15">
        <f t="shared" si="6"/>
        <v>72</v>
      </c>
      <c r="G13" s="194">
        <f>'[2]21'!H15</f>
        <v>38</v>
      </c>
      <c r="H13" s="195">
        <f>'[2]21'!I15</f>
        <v>0</v>
      </c>
      <c r="I13" s="195">
        <f>'[2]21'!J15</f>
        <v>0</v>
      </c>
      <c r="J13" s="195">
        <f>'[2]21'!K15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'[2]21'!B16</f>
        <v>42</v>
      </c>
      <c r="C14" s="195">
        <f>'[2]21'!C16</f>
        <v>30</v>
      </c>
      <c r="D14" s="195">
        <f>'[2]21'!D16</f>
        <v>0</v>
      </c>
      <c r="E14" s="195">
        <f>'[2]21'!E16</f>
        <v>0</v>
      </c>
      <c r="F14" s="15">
        <f t="shared" si="6"/>
        <v>72</v>
      </c>
      <c r="G14" s="194">
        <f>'[2]21'!H16</f>
        <v>38</v>
      </c>
      <c r="H14" s="195">
        <f>'[2]21'!I16</f>
        <v>0</v>
      </c>
      <c r="I14" s="195">
        <f>'[2]21'!J16</f>
        <v>0</v>
      </c>
      <c r="J14" s="195">
        <f>'[2]21'!K16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'[2]21'!B17</f>
        <v>42</v>
      </c>
      <c r="C15" s="195">
        <f>'[2]21'!C17</f>
        <v>30</v>
      </c>
      <c r="D15" s="195">
        <f>'[2]21'!D17</f>
        <v>0</v>
      </c>
      <c r="E15" s="195">
        <f>'[2]21'!E17</f>
        <v>0</v>
      </c>
      <c r="F15" s="15">
        <f t="shared" si="6"/>
        <v>72</v>
      </c>
      <c r="G15" s="194">
        <f>'[2]21'!H17</f>
        <v>38</v>
      </c>
      <c r="H15" s="195">
        <f>'[2]21'!I17</f>
        <v>0</v>
      </c>
      <c r="I15" s="195">
        <f>'[2]21'!J17</f>
        <v>0</v>
      </c>
      <c r="J15" s="195">
        <f>'[2]21'!K17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'[2]21'!B18</f>
        <v>42</v>
      </c>
      <c r="C16" s="195">
        <f>'[2]21'!C18</f>
        <v>30</v>
      </c>
      <c r="D16" s="195">
        <f>'[2]21'!D18</f>
        <v>0</v>
      </c>
      <c r="E16" s="195">
        <f>'[2]21'!E18</f>
        <v>0</v>
      </c>
      <c r="F16" s="15">
        <f t="shared" si="6"/>
        <v>72</v>
      </c>
      <c r="G16" s="194">
        <f>'[2]21'!H18</f>
        <v>38</v>
      </c>
      <c r="H16" s="195">
        <f>'[2]21'!I18</f>
        <v>0</v>
      </c>
      <c r="I16" s="195">
        <f>'[2]21'!J18</f>
        <v>0</v>
      </c>
      <c r="J16" s="195">
        <f>'[2]21'!K18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'[2]21'!B19</f>
        <v>42</v>
      </c>
      <c r="C17" s="195">
        <f>'[2]21'!C19</f>
        <v>30</v>
      </c>
      <c r="D17" s="195">
        <f>'[2]21'!D19</f>
        <v>0</v>
      </c>
      <c r="E17" s="195">
        <f>'[2]21'!E19</f>
        <v>0</v>
      </c>
      <c r="F17" s="15">
        <f t="shared" si="6"/>
        <v>72</v>
      </c>
      <c r="G17" s="194">
        <f>'[2]21'!H19</f>
        <v>38</v>
      </c>
      <c r="H17" s="195">
        <f>'[2]21'!I19</f>
        <v>0</v>
      </c>
      <c r="I17" s="195">
        <f>'[2]21'!J19</f>
        <v>0</v>
      </c>
      <c r="J17" s="195">
        <f>'[2]21'!K19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'[2]21'!B20</f>
        <v>42</v>
      </c>
      <c r="C18" s="195">
        <f>'[2]21'!C20</f>
        <v>30</v>
      </c>
      <c r="D18" s="195">
        <f>'[2]21'!D20</f>
        <v>0</v>
      </c>
      <c r="E18" s="195">
        <f>'[2]21'!E20</f>
        <v>0</v>
      </c>
      <c r="F18" s="15">
        <f t="shared" si="6"/>
        <v>72</v>
      </c>
      <c r="G18" s="194">
        <f>'[2]21'!H20</f>
        <v>38</v>
      </c>
      <c r="H18" s="195">
        <f>'[2]21'!I20</f>
        <v>0</v>
      </c>
      <c r="I18" s="195">
        <f>'[2]21'!J20</f>
        <v>0</v>
      </c>
      <c r="J18" s="195">
        <f>'[2]21'!K20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'[2]21'!B21</f>
        <v>42</v>
      </c>
      <c r="C19" s="195">
        <f>'[2]21'!C21</f>
        <v>30</v>
      </c>
      <c r="D19" s="195">
        <f>'[2]21'!D21</f>
        <v>0</v>
      </c>
      <c r="E19" s="195">
        <f>'[2]21'!E21</f>
        <v>0</v>
      </c>
      <c r="F19" s="15">
        <f t="shared" si="6"/>
        <v>72</v>
      </c>
      <c r="G19" s="194">
        <f>'[2]21'!H21</f>
        <v>38</v>
      </c>
      <c r="H19" s="195">
        <f>'[2]21'!I21</f>
        <v>0</v>
      </c>
      <c r="I19" s="195">
        <f>'[2]21'!J21</f>
        <v>0</v>
      </c>
      <c r="J19" s="195">
        <f>'[2]21'!K21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'[2]21'!B22</f>
        <v>42</v>
      </c>
      <c r="C20" s="195">
        <f>'[2]21'!C22</f>
        <v>30</v>
      </c>
      <c r="D20" s="195">
        <f>'[2]21'!D22</f>
        <v>0</v>
      </c>
      <c r="E20" s="195">
        <f>'[2]21'!E22</f>
        <v>0</v>
      </c>
      <c r="F20" s="15">
        <f t="shared" si="6"/>
        <v>72</v>
      </c>
      <c r="G20" s="194">
        <f>'[2]21'!H22</f>
        <v>38</v>
      </c>
      <c r="H20" s="195">
        <f>'[2]21'!I22</f>
        <v>0</v>
      </c>
      <c r="I20" s="195">
        <f>'[2]21'!J22</f>
        <v>0</v>
      </c>
      <c r="J20" s="195">
        <f>'[2]21'!K22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'[2]21'!B23</f>
        <v>42</v>
      </c>
      <c r="C21" s="195">
        <f>'[2]21'!C23</f>
        <v>30</v>
      </c>
      <c r="D21" s="195">
        <f>'[2]21'!D23</f>
        <v>0</v>
      </c>
      <c r="E21" s="195">
        <f>'[2]21'!E23</f>
        <v>0</v>
      </c>
      <c r="F21" s="15">
        <f t="shared" si="6"/>
        <v>72</v>
      </c>
      <c r="G21" s="194">
        <f>'[2]21'!H23</f>
        <v>38</v>
      </c>
      <c r="H21" s="195">
        <f>'[2]21'!I23</f>
        <v>0</v>
      </c>
      <c r="I21" s="195">
        <f>'[2]21'!J23</f>
        <v>0</v>
      </c>
      <c r="J21" s="195">
        <f>'[2]21'!K23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'[2]21'!B24</f>
        <v>42</v>
      </c>
      <c r="C22" s="195">
        <f>'[2]21'!C24</f>
        <v>30</v>
      </c>
      <c r="D22" s="195">
        <f>'[2]21'!D24</f>
        <v>0</v>
      </c>
      <c r="E22" s="195">
        <f>'[2]21'!E24</f>
        <v>0</v>
      </c>
      <c r="F22" s="15">
        <f t="shared" si="6"/>
        <v>72</v>
      </c>
      <c r="G22" s="194">
        <f>'[2]21'!H24</f>
        <v>38</v>
      </c>
      <c r="H22" s="195">
        <f>'[2]21'!I24</f>
        <v>0</v>
      </c>
      <c r="I22" s="195">
        <f>'[2]21'!J24</f>
        <v>0</v>
      </c>
      <c r="J22" s="195">
        <f>'[2]21'!K24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'[2]21'!B25</f>
        <v>42</v>
      </c>
      <c r="C23" s="195">
        <f>'[2]21'!C25</f>
        <v>30</v>
      </c>
      <c r="D23" s="195">
        <f>'[2]21'!D25</f>
        <v>0</v>
      </c>
      <c r="E23" s="195">
        <f>'[2]21'!E25</f>
        <v>0</v>
      </c>
      <c r="F23" s="15">
        <f t="shared" si="6"/>
        <v>72</v>
      </c>
      <c r="G23" s="194">
        <f>'[2]21'!H25</f>
        <v>38</v>
      </c>
      <c r="H23" s="195">
        <f>'[2]21'!I25</f>
        <v>0</v>
      </c>
      <c r="I23" s="195">
        <f>'[2]21'!J25</f>
        <v>0</v>
      </c>
      <c r="J23" s="195">
        <f>'[2]21'!K25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'[2]21'!B26</f>
        <v>42</v>
      </c>
      <c r="C24" s="195">
        <f>'[2]21'!C26</f>
        <v>30</v>
      </c>
      <c r="D24" s="195">
        <f>'[2]21'!D26</f>
        <v>0</v>
      </c>
      <c r="E24" s="195">
        <f>'[2]21'!E26</f>
        <v>0</v>
      </c>
      <c r="F24" s="15">
        <f t="shared" si="6"/>
        <v>72</v>
      </c>
      <c r="G24" s="194">
        <f>'[2]21'!H26</f>
        <v>38</v>
      </c>
      <c r="H24" s="195">
        <f>'[2]21'!I26</f>
        <v>0</v>
      </c>
      <c r="I24" s="195">
        <f>'[2]21'!J26</f>
        <v>0</v>
      </c>
      <c r="J24" s="195">
        <f>'[2]21'!K26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'[2]21'!B27</f>
        <v>42</v>
      </c>
      <c r="C25" s="195">
        <f>'[2]21'!C27</f>
        <v>30</v>
      </c>
      <c r="D25" s="195">
        <f>'[2]21'!D27</f>
        <v>0</v>
      </c>
      <c r="E25" s="195">
        <f>'[2]21'!E27</f>
        <v>0</v>
      </c>
      <c r="F25" s="15">
        <f t="shared" si="6"/>
        <v>72</v>
      </c>
      <c r="G25" s="194">
        <f>'[2]21'!H27</f>
        <v>38</v>
      </c>
      <c r="H25" s="195">
        <f>'[2]21'!I27</f>
        <v>0</v>
      </c>
      <c r="I25" s="195">
        <f>'[2]21'!J27</f>
        <v>0</v>
      </c>
      <c r="J25" s="195">
        <f>'[2]21'!K27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'[2]21'!B28</f>
        <v>42</v>
      </c>
      <c r="C26" s="195">
        <f>'[2]21'!C28</f>
        <v>30</v>
      </c>
      <c r="D26" s="195">
        <f>'[2]21'!D28</f>
        <v>0</v>
      </c>
      <c r="E26" s="195">
        <f>'[2]21'!E28</f>
        <v>0</v>
      </c>
      <c r="F26" s="15">
        <f t="shared" si="6"/>
        <v>72</v>
      </c>
      <c r="G26" s="194">
        <f>'[2]21'!H28</f>
        <v>38</v>
      </c>
      <c r="H26" s="195">
        <f>'[2]21'!I28</f>
        <v>0</v>
      </c>
      <c r="I26" s="195">
        <f>'[2]21'!J28</f>
        <v>0</v>
      </c>
      <c r="J26" s="195">
        <f>'[2]21'!K28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'[2]21'!B29</f>
        <v>42</v>
      </c>
      <c r="C27" s="195">
        <f>'[2]21'!C29</f>
        <v>30</v>
      </c>
      <c r="D27" s="195">
        <f>'[2]21'!D29</f>
        <v>0</v>
      </c>
      <c r="E27" s="195">
        <f>'[2]21'!E29</f>
        <v>0</v>
      </c>
      <c r="F27" s="15">
        <f t="shared" si="6"/>
        <v>72</v>
      </c>
      <c r="G27" s="194">
        <f>'[2]21'!H29</f>
        <v>38</v>
      </c>
      <c r="H27" s="195">
        <f>'[2]21'!I29</f>
        <v>0</v>
      </c>
      <c r="I27" s="195">
        <f>'[2]21'!J29</f>
        <v>0</v>
      </c>
      <c r="J27" s="195">
        <f>'[2]21'!K29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'[2]21'!B30</f>
        <v>42</v>
      </c>
      <c r="C28" s="195">
        <f>'[2]21'!C30</f>
        <v>30</v>
      </c>
      <c r="D28" s="195">
        <f>'[2]21'!D30</f>
        <v>0</v>
      </c>
      <c r="E28" s="195">
        <f>'[2]21'!E30</f>
        <v>0</v>
      </c>
      <c r="F28" s="15">
        <f t="shared" si="6"/>
        <v>72</v>
      </c>
      <c r="G28" s="194">
        <f>'[2]21'!H30</f>
        <v>37</v>
      </c>
      <c r="H28" s="195">
        <f>'[2]21'!I30</f>
        <v>0</v>
      </c>
      <c r="I28" s="195">
        <f>'[2]21'!J30</f>
        <v>0</v>
      </c>
      <c r="J28" s="195">
        <f>'[2]21'!K30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'[2]21'!B31</f>
        <v>42</v>
      </c>
      <c r="C29" s="195">
        <f>'[2]21'!C31</f>
        <v>30</v>
      </c>
      <c r="D29" s="195">
        <f>'[2]21'!D31</f>
        <v>0</v>
      </c>
      <c r="E29" s="195">
        <f>'[2]21'!E31</f>
        <v>0</v>
      </c>
      <c r="F29" s="15">
        <f t="shared" si="6"/>
        <v>72</v>
      </c>
      <c r="G29" s="194">
        <f>'[2]21'!H31</f>
        <v>37</v>
      </c>
      <c r="H29" s="195">
        <f>'[2]21'!I31</f>
        <v>0</v>
      </c>
      <c r="I29" s="195">
        <f>'[2]21'!J31</f>
        <v>0</v>
      </c>
      <c r="J29" s="195">
        <f>'[2]21'!K31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'[2]21'!B32</f>
        <v>42</v>
      </c>
      <c r="C30" s="195">
        <f>'[2]21'!C32</f>
        <v>30</v>
      </c>
      <c r="D30" s="195">
        <f>'[2]21'!D32</f>
        <v>0</v>
      </c>
      <c r="E30" s="195">
        <f>'[2]21'!E32</f>
        <v>0</v>
      </c>
      <c r="F30" s="15">
        <f t="shared" si="6"/>
        <v>72</v>
      </c>
      <c r="G30" s="194">
        <f>'[2]21'!H32</f>
        <v>37</v>
      </c>
      <c r="H30" s="195">
        <f>'[2]21'!I32</f>
        <v>0</v>
      </c>
      <c r="I30" s="195">
        <f>'[2]21'!J32</f>
        <v>0</v>
      </c>
      <c r="J30" s="195">
        <f>'[2]21'!K32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'[2]21'!B33</f>
        <v>42</v>
      </c>
      <c r="C31" s="195">
        <f>'[2]21'!C33</f>
        <v>30</v>
      </c>
      <c r="D31" s="195">
        <f>'[2]21'!D33</f>
        <v>0</v>
      </c>
      <c r="E31" s="195">
        <f>'[2]21'!E33</f>
        <v>0</v>
      </c>
      <c r="F31" s="15">
        <f t="shared" si="6"/>
        <v>72</v>
      </c>
      <c r="G31" s="194">
        <f>'[2]21'!H33</f>
        <v>37</v>
      </c>
      <c r="H31" s="195">
        <f>'[2]21'!I33</f>
        <v>0</v>
      </c>
      <c r="I31" s="195">
        <f>'[2]21'!J33</f>
        <v>0</v>
      </c>
      <c r="J31" s="195">
        <f>'[2]21'!K33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'[2]21'!B34</f>
        <v>42</v>
      </c>
      <c r="C32" s="195">
        <f>'[2]21'!C34</f>
        <v>30</v>
      </c>
      <c r="D32" s="195">
        <f>'[2]21'!D34</f>
        <v>0</v>
      </c>
      <c r="E32" s="195">
        <f>'[2]21'!E34</f>
        <v>0</v>
      </c>
      <c r="F32" s="15">
        <f t="shared" si="6"/>
        <v>72</v>
      </c>
      <c r="G32" s="194">
        <f>'[2]21'!H34</f>
        <v>37</v>
      </c>
      <c r="H32" s="195">
        <f>'[2]21'!I34</f>
        <v>0</v>
      </c>
      <c r="I32" s="195">
        <f>'[2]21'!J34</f>
        <v>0</v>
      </c>
      <c r="J32" s="195">
        <f>'[2]21'!K34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'[2]21'!B35</f>
        <v>42</v>
      </c>
      <c r="C33" s="195">
        <f>'[2]21'!C35</f>
        <v>30</v>
      </c>
      <c r="D33" s="195">
        <f>'[2]21'!D35</f>
        <v>0</v>
      </c>
      <c r="E33" s="195">
        <f>'[2]21'!E35</f>
        <v>0</v>
      </c>
      <c r="F33" s="15">
        <f t="shared" si="6"/>
        <v>72</v>
      </c>
      <c r="G33" s="194">
        <f>'[2]21'!H35</f>
        <v>37</v>
      </c>
      <c r="H33" s="195">
        <f>'[2]21'!I35</f>
        <v>0</v>
      </c>
      <c r="I33" s="195">
        <f>'[2]21'!J35</f>
        <v>0</v>
      </c>
      <c r="J33" s="195">
        <f>'[2]21'!K35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'[2]21'!B36</f>
        <v>42</v>
      </c>
      <c r="C34" s="195">
        <f>'[2]21'!C36</f>
        <v>30</v>
      </c>
      <c r="D34" s="195">
        <f>'[2]21'!D36</f>
        <v>0</v>
      </c>
      <c r="E34" s="195">
        <f>'[2]21'!E36</f>
        <v>0</v>
      </c>
      <c r="F34" s="15">
        <f t="shared" si="6"/>
        <v>72</v>
      </c>
      <c r="G34" s="194">
        <f>'[2]21'!H36</f>
        <v>37</v>
      </c>
      <c r="H34" s="195">
        <f>'[2]21'!I36</f>
        <v>0</v>
      </c>
      <c r="I34" s="195">
        <f>'[2]21'!J36</f>
        <v>0</v>
      </c>
      <c r="J34" s="195">
        <f>'[2]21'!K36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'[2]21'!B37</f>
        <v>42</v>
      </c>
      <c r="C35" s="195">
        <f>'[2]21'!C37</f>
        <v>30</v>
      </c>
      <c r="D35" s="195">
        <f>'[2]21'!D37</f>
        <v>0</v>
      </c>
      <c r="E35" s="195">
        <f>'[2]21'!E37</f>
        <v>0</v>
      </c>
      <c r="F35" s="15">
        <f t="shared" si="6"/>
        <v>72</v>
      </c>
      <c r="G35" s="194">
        <f>'[2]21'!H37</f>
        <v>37</v>
      </c>
      <c r="H35" s="195">
        <f>'[2]21'!I37</f>
        <v>0</v>
      </c>
      <c r="I35" s="195">
        <f>'[2]21'!J37</f>
        <v>0</v>
      </c>
      <c r="J35" s="195">
        <f>'[2]21'!K37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'[2]21'!B38</f>
        <v>42</v>
      </c>
      <c r="C36" s="195">
        <f>'[2]21'!C38</f>
        <v>30</v>
      </c>
      <c r="D36" s="195">
        <f>'[2]21'!D38</f>
        <v>0</v>
      </c>
      <c r="E36" s="195">
        <f>'[2]21'!E38</f>
        <v>0</v>
      </c>
      <c r="F36" s="15">
        <f t="shared" si="6"/>
        <v>72</v>
      </c>
      <c r="G36" s="194">
        <f>'[2]21'!H38</f>
        <v>37</v>
      </c>
      <c r="H36" s="195">
        <f>'[2]21'!I38</f>
        <v>0</v>
      </c>
      <c r="I36" s="195">
        <f>'[2]21'!J38</f>
        <v>0</v>
      </c>
      <c r="J36" s="195">
        <f>'[2]21'!K38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'[2]21'!B39</f>
        <v>42</v>
      </c>
      <c r="C37" s="195">
        <f>'[2]21'!C39</f>
        <v>30</v>
      </c>
      <c r="D37" s="195">
        <f>'[2]21'!D39</f>
        <v>0</v>
      </c>
      <c r="E37" s="195">
        <f>'[2]21'!E39</f>
        <v>0</v>
      </c>
      <c r="F37" s="15">
        <f t="shared" si="6"/>
        <v>72</v>
      </c>
      <c r="G37" s="194">
        <f>'[2]21'!H39</f>
        <v>37</v>
      </c>
      <c r="H37" s="195">
        <f>'[2]21'!I39</f>
        <v>0</v>
      </c>
      <c r="I37" s="195">
        <f>'[2]21'!J39</f>
        <v>0</v>
      </c>
      <c r="J37" s="195">
        <f>'[2]21'!K39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'[2]21'!B40</f>
        <v>42</v>
      </c>
      <c r="C38" s="195">
        <f>'[2]21'!C40</f>
        <v>30</v>
      </c>
      <c r="D38" s="195">
        <f>'[2]21'!D40</f>
        <v>0</v>
      </c>
      <c r="E38" s="195">
        <f>'[2]21'!E40</f>
        <v>0</v>
      </c>
      <c r="F38" s="15">
        <f t="shared" si="6"/>
        <v>72</v>
      </c>
      <c r="G38" s="194">
        <f>'[2]21'!H40</f>
        <v>37</v>
      </c>
      <c r="H38" s="195">
        <f>'[2]21'!I40</f>
        <v>0</v>
      </c>
      <c r="I38" s="195">
        <f>'[2]21'!J40</f>
        <v>0</v>
      </c>
      <c r="J38" s="195">
        <f>'[2]21'!K40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'[2]21'!B41</f>
        <v>42</v>
      </c>
      <c r="C39" s="195">
        <f>'[2]21'!C41</f>
        <v>30</v>
      </c>
      <c r="D39" s="195">
        <f>'[2]21'!D41</f>
        <v>0</v>
      </c>
      <c r="E39" s="195">
        <f>'[2]21'!E41</f>
        <v>0</v>
      </c>
      <c r="F39" s="15">
        <f t="shared" si="6"/>
        <v>72</v>
      </c>
      <c r="G39" s="194">
        <f>'[2]21'!H41</f>
        <v>37</v>
      </c>
      <c r="H39" s="195">
        <f>'[2]21'!I41</f>
        <v>0</v>
      </c>
      <c r="I39" s="195">
        <f>'[2]21'!J41</f>
        <v>0</v>
      </c>
      <c r="J39" s="195">
        <f>'[2]21'!K41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'[2]21'!B42</f>
        <v>42</v>
      </c>
      <c r="C40" s="195">
        <f>'[2]21'!C42</f>
        <v>30</v>
      </c>
      <c r="D40" s="195">
        <f>'[2]21'!D42</f>
        <v>0</v>
      </c>
      <c r="E40" s="195">
        <f>'[2]21'!E42</f>
        <v>0</v>
      </c>
      <c r="F40" s="15">
        <f t="shared" si="6"/>
        <v>72</v>
      </c>
      <c r="G40" s="194">
        <f>'[2]21'!H42</f>
        <v>37</v>
      </c>
      <c r="H40" s="195">
        <f>'[2]21'!I42</f>
        <v>0</v>
      </c>
      <c r="I40" s="195">
        <f>'[2]21'!J42</f>
        <v>0</v>
      </c>
      <c r="J40" s="195">
        <f>'[2]21'!K42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'[2]21'!B43</f>
        <v>42</v>
      </c>
      <c r="C41" s="195">
        <f>'[2]21'!C43</f>
        <v>30</v>
      </c>
      <c r="D41" s="195">
        <f>'[2]21'!D43</f>
        <v>0</v>
      </c>
      <c r="E41" s="195">
        <f>'[2]21'!E43</f>
        <v>0</v>
      </c>
      <c r="F41" s="15">
        <f t="shared" si="6"/>
        <v>72</v>
      </c>
      <c r="G41" s="194">
        <f>'[2]21'!H43</f>
        <v>37</v>
      </c>
      <c r="H41" s="195">
        <f>'[2]21'!I43</f>
        <v>0</v>
      </c>
      <c r="I41" s="195">
        <f>'[2]21'!J43</f>
        <v>0</v>
      </c>
      <c r="J41" s="195">
        <f>'[2]21'!K43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'[2]21'!B44</f>
        <v>42</v>
      </c>
      <c r="C42" s="195">
        <f>'[2]21'!C44</f>
        <v>30</v>
      </c>
      <c r="D42" s="195">
        <f>'[2]21'!D44</f>
        <v>0</v>
      </c>
      <c r="E42" s="195">
        <f>'[2]21'!E44</f>
        <v>0</v>
      </c>
      <c r="F42" s="15">
        <f t="shared" si="6"/>
        <v>72</v>
      </c>
      <c r="G42" s="194">
        <f>'[2]21'!H44</f>
        <v>37</v>
      </c>
      <c r="H42" s="195">
        <f>'[2]21'!I44</f>
        <v>0</v>
      </c>
      <c r="I42" s="195">
        <f>'[2]21'!J44</f>
        <v>0</v>
      </c>
      <c r="J42" s="195">
        <f>'[2]21'!K44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'[2]21'!B45</f>
        <v>42</v>
      </c>
      <c r="C43" s="195">
        <f>'[2]21'!C45</f>
        <v>30</v>
      </c>
      <c r="D43" s="195">
        <f>'[2]21'!D45</f>
        <v>0</v>
      </c>
      <c r="E43" s="195">
        <f>'[2]21'!E45</f>
        <v>0</v>
      </c>
      <c r="F43" s="15">
        <f t="shared" si="6"/>
        <v>72</v>
      </c>
      <c r="G43" s="194">
        <f>'[2]21'!H45</f>
        <v>37</v>
      </c>
      <c r="H43" s="195">
        <f>'[2]21'!I45</f>
        <v>0</v>
      </c>
      <c r="I43" s="195">
        <f>'[2]21'!J45</f>
        <v>0</v>
      </c>
      <c r="J43" s="195">
        <f>'[2]21'!K45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'[2]21'!B46</f>
        <v>42</v>
      </c>
      <c r="C44" s="195">
        <f>'[2]21'!C46</f>
        <v>30</v>
      </c>
      <c r="D44" s="195">
        <f>'[2]21'!D46</f>
        <v>0</v>
      </c>
      <c r="E44" s="195">
        <f>'[2]21'!E46</f>
        <v>0</v>
      </c>
      <c r="F44" s="15">
        <f t="shared" si="6"/>
        <v>72</v>
      </c>
      <c r="G44" s="194">
        <f>'[2]21'!H46</f>
        <v>37</v>
      </c>
      <c r="H44" s="195">
        <f>'[2]21'!I46</f>
        <v>0</v>
      </c>
      <c r="I44" s="195">
        <f>'[2]21'!J46</f>
        <v>0</v>
      </c>
      <c r="J44" s="195">
        <f>'[2]21'!K46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'[2]21'!B47</f>
        <v>42</v>
      </c>
      <c r="C45" s="195">
        <f>'[2]21'!C47</f>
        <v>30</v>
      </c>
      <c r="D45" s="195">
        <f>'[2]21'!D47</f>
        <v>0</v>
      </c>
      <c r="E45" s="195">
        <f>'[2]21'!E47</f>
        <v>0</v>
      </c>
      <c r="F45" s="15">
        <f t="shared" si="6"/>
        <v>72</v>
      </c>
      <c r="G45" s="194">
        <f>'[2]21'!H47</f>
        <v>38</v>
      </c>
      <c r="H45" s="195">
        <f>'[2]21'!I47</f>
        <v>0</v>
      </c>
      <c r="I45" s="195">
        <f>'[2]21'!J47</f>
        <v>0</v>
      </c>
      <c r="J45" s="195">
        <f>'[2]21'!K47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'[2]21'!B48</f>
        <v>42</v>
      </c>
      <c r="C46" s="195">
        <f>'[2]21'!C48</f>
        <v>30</v>
      </c>
      <c r="D46" s="195">
        <f>'[2]21'!D48</f>
        <v>0</v>
      </c>
      <c r="E46" s="195">
        <f>'[2]21'!E48</f>
        <v>0</v>
      </c>
      <c r="F46" s="15">
        <f t="shared" si="6"/>
        <v>72</v>
      </c>
      <c r="G46" s="194">
        <f>'[2]21'!H48</f>
        <v>38</v>
      </c>
      <c r="H46" s="195">
        <f>'[2]21'!I48</f>
        <v>0</v>
      </c>
      <c r="I46" s="195">
        <f>'[2]21'!J48</f>
        <v>0</v>
      </c>
      <c r="J46" s="195">
        <f>'[2]21'!K48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'[2]21'!B49</f>
        <v>42</v>
      </c>
      <c r="C47" s="195">
        <f>'[2]21'!C49</f>
        <v>30</v>
      </c>
      <c r="D47" s="195">
        <f>'[2]21'!D49</f>
        <v>0</v>
      </c>
      <c r="E47" s="195">
        <f>'[2]21'!E49</f>
        <v>0</v>
      </c>
      <c r="F47" s="15">
        <f t="shared" si="6"/>
        <v>72</v>
      </c>
      <c r="G47" s="194">
        <f>'[2]21'!H49</f>
        <v>38</v>
      </c>
      <c r="H47" s="195">
        <f>'[2]21'!I49</f>
        <v>0</v>
      </c>
      <c r="I47" s="195">
        <f>'[2]21'!J49</f>
        <v>0</v>
      </c>
      <c r="J47" s="195">
        <f>'[2]21'!K49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'[2]21'!B50</f>
        <v>42</v>
      </c>
      <c r="C48" s="195">
        <f>'[2]21'!C50</f>
        <v>30</v>
      </c>
      <c r="D48" s="195">
        <f>'[2]21'!D50</f>
        <v>0</v>
      </c>
      <c r="E48" s="195">
        <f>'[2]21'!E50</f>
        <v>0</v>
      </c>
      <c r="F48" s="15">
        <f t="shared" si="6"/>
        <v>72</v>
      </c>
      <c r="G48" s="194">
        <f>'[2]21'!H50</f>
        <v>38</v>
      </c>
      <c r="H48" s="195">
        <f>'[2]21'!I50</f>
        <v>0</v>
      </c>
      <c r="I48" s="195">
        <f>'[2]21'!J50</f>
        <v>0</v>
      </c>
      <c r="J48" s="195">
        <f>'[2]21'!K50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'[2]21'!B51</f>
        <v>42</v>
      </c>
      <c r="C49" s="195">
        <f>'[2]21'!C51</f>
        <v>30</v>
      </c>
      <c r="D49" s="195">
        <f>'[2]21'!D51</f>
        <v>0</v>
      </c>
      <c r="E49" s="195">
        <f>'[2]21'!E51</f>
        <v>0</v>
      </c>
      <c r="F49" s="15">
        <f t="shared" si="6"/>
        <v>72</v>
      </c>
      <c r="G49" s="194">
        <f>'[2]21'!H51</f>
        <v>38</v>
      </c>
      <c r="H49" s="195">
        <f>'[2]21'!I51</f>
        <v>0</v>
      </c>
      <c r="I49" s="195">
        <f>'[2]21'!J51</f>
        <v>0</v>
      </c>
      <c r="J49" s="195">
        <f>'[2]21'!K51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'[2]21'!B52</f>
        <v>42</v>
      </c>
      <c r="C50" s="195">
        <f>'[2]21'!C52</f>
        <v>30</v>
      </c>
      <c r="D50" s="195">
        <f>'[2]21'!D52</f>
        <v>0</v>
      </c>
      <c r="E50" s="195">
        <f>'[2]21'!E52</f>
        <v>0</v>
      </c>
      <c r="F50" s="15">
        <f t="shared" si="6"/>
        <v>72</v>
      </c>
      <c r="G50" s="194">
        <f>'[2]21'!H52</f>
        <v>38</v>
      </c>
      <c r="H50" s="195">
        <f>'[2]21'!I52</f>
        <v>0</v>
      </c>
      <c r="I50" s="195">
        <f>'[2]21'!J52</f>
        <v>0</v>
      </c>
      <c r="J50" s="195">
        <f>'[2]21'!K52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'[2]21'!B53</f>
        <v>42</v>
      </c>
      <c r="C51" s="195">
        <f>'[2]21'!C53</f>
        <v>30</v>
      </c>
      <c r="D51" s="195">
        <f>'[2]21'!D53</f>
        <v>0</v>
      </c>
      <c r="E51" s="195">
        <f>'[2]21'!E53</f>
        <v>0</v>
      </c>
      <c r="F51" s="15">
        <f t="shared" si="6"/>
        <v>72</v>
      </c>
      <c r="G51" s="194">
        <f>'[2]21'!H53</f>
        <v>38</v>
      </c>
      <c r="H51" s="195">
        <f>'[2]21'!I53</f>
        <v>0</v>
      </c>
      <c r="I51" s="195">
        <f>'[2]21'!J53</f>
        <v>0</v>
      </c>
      <c r="J51" s="195">
        <f>'[2]21'!K53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'[2]21'!B54</f>
        <v>42</v>
      </c>
      <c r="C52" s="195">
        <f>'[2]21'!C54</f>
        <v>30</v>
      </c>
      <c r="D52" s="195">
        <f>'[2]21'!D54</f>
        <v>0</v>
      </c>
      <c r="E52" s="195">
        <f>'[2]21'!E54</f>
        <v>0</v>
      </c>
      <c r="F52" s="15">
        <f t="shared" si="6"/>
        <v>72</v>
      </c>
      <c r="G52" s="194">
        <f>'[2]21'!H54</f>
        <v>38</v>
      </c>
      <c r="H52" s="195">
        <f>'[2]21'!I54</f>
        <v>0</v>
      </c>
      <c r="I52" s="195">
        <f>'[2]21'!J54</f>
        <v>0</v>
      </c>
      <c r="J52" s="195">
        <f>'[2]21'!K54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'[2]21'!B55</f>
        <v>42</v>
      </c>
      <c r="C53" s="195">
        <f>'[2]21'!C55</f>
        <v>30</v>
      </c>
      <c r="D53" s="195">
        <f>'[2]21'!D55</f>
        <v>0</v>
      </c>
      <c r="E53" s="195">
        <f>'[2]21'!E55</f>
        <v>0</v>
      </c>
      <c r="F53" s="15">
        <f t="shared" si="6"/>
        <v>72</v>
      </c>
      <c r="G53" s="194">
        <f>'[2]21'!H55</f>
        <v>38</v>
      </c>
      <c r="H53" s="195">
        <f>'[2]21'!I55</f>
        <v>0</v>
      </c>
      <c r="I53" s="195">
        <f>'[2]21'!J55</f>
        <v>0</v>
      </c>
      <c r="J53" s="195">
        <f>'[2]21'!K55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'[2]21'!B56</f>
        <v>42</v>
      </c>
      <c r="C54" s="195">
        <f>'[2]21'!C56</f>
        <v>30</v>
      </c>
      <c r="D54" s="195">
        <f>'[2]21'!D56</f>
        <v>0</v>
      </c>
      <c r="E54" s="195">
        <f>'[2]21'!E56</f>
        <v>0</v>
      </c>
      <c r="F54" s="15">
        <f t="shared" si="6"/>
        <v>72</v>
      </c>
      <c r="G54" s="194">
        <f>'[2]21'!H56</f>
        <v>38</v>
      </c>
      <c r="H54" s="195">
        <f>'[2]21'!I56</f>
        <v>0</v>
      </c>
      <c r="I54" s="195">
        <f>'[2]21'!J56</f>
        <v>0</v>
      </c>
      <c r="J54" s="195">
        <f>'[2]21'!K56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'[2]21'!B57</f>
        <v>42</v>
      </c>
      <c r="C55" s="195">
        <f>'[2]21'!C57</f>
        <v>30</v>
      </c>
      <c r="D55" s="195">
        <f>'[2]21'!D57</f>
        <v>0</v>
      </c>
      <c r="E55" s="195">
        <f>'[2]21'!E57</f>
        <v>0</v>
      </c>
      <c r="F55" s="15">
        <f t="shared" si="6"/>
        <v>72</v>
      </c>
      <c r="G55" s="194">
        <f>'[2]21'!H57</f>
        <v>38</v>
      </c>
      <c r="H55" s="195">
        <f>'[2]21'!I57</f>
        <v>0</v>
      </c>
      <c r="I55" s="195">
        <f>'[2]21'!J57</f>
        <v>0</v>
      </c>
      <c r="J55" s="195">
        <f>'[2]21'!K57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'[2]21'!B58</f>
        <v>42</v>
      </c>
      <c r="C56" s="195">
        <f>'[2]21'!C58</f>
        <v>30</v>
      </c>
      <c r="D56" s="195">
        <f>'[2]21'!D58</f>
        <v>0</v>
      </c>
      <c r="E56" s="195">
        <f>'[2]21'!E58</f>
        <v>0</v>
      </c>
      <c r="F56" s="15">
        <f t="shared" si="6"/>
        <v>72</v>
      </c>
      <c r="G56" s="194">
        <f>'[2]21'!H58</f>
        <v>36</v>
      </c>
      <c r="H56" s="195">
        <f>'[2]21'!I58</f>
        <v>0</v>
      </c>
      <c r="I56" s="195">
        <f>'[2]21'!J58</f>
        <v>0</v>
      </c>
      <c r="J56" s="195">
        <f>'[2]21'!K58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'[2]21'!B59</f>
        <v>42</v>
      </c>
      <c r="C57" s="195">
        <f>'[2]21'!C59</f>
        <v>30</v>
      </c>
      <c r="D57" s="195">
        <f>'[2]21'!D59</f>
        <v>0</v>
      </c>
      <c r="E57" s="195">
        <f>'[2]21'!E59</f>
        <v>0</v>
      </c>
      <c r="F57" s="15">
        <f t="shared" si="6"/>
        <v>72</v>
      </c>
      <c r="G57" s="194">
        <f>'[2]21'!H59</f>
        <v>36</v>
      </c>
      <c r="H57" s="195">
        <f>'[2]21'!I59</f>
        <v>0</v>
      </c>
      <c r="I57" s="195">
        <f>'[2]21'!J59</f>
        <v>0</v>
      </c>
      <c r="J57" s="195">
        <f>'[2]21'!K59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'[2]21'!B60</f>
        <v>42</v>
      </c>
      <c r="C58" s="195">
        <f>'[2]21'!C60</f>
        <v>30</v>
      </c>
      <c r="D58" s="195">
        <f>'[2]21'!D60</f>
        <v>0</v>
      </c>
      <c r="E58" s="195">
        <f>'[2]21'!E60</f>
        <v>0</v>
      </c>
      <c r="F58" s="15">
        <f t="shared" si="6"/>
        <v>72</v>
      </c>
      <c r="G58" s="194">
        <f>'[2]21'!H60</f>
        <v>36</v>
      </c>
      <c r="H58" s="195">
        <f>'[2]21'!I60</f>
        <v>0</v>
      </c>
      <c r="I58" s="195">
        <f>'[2]21'!J60</f>
        <v>0</v>
      </c>
      <c r="J58" s="195">
        <f>'[2]21'!K60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'[2]21'!B61</f>
        <v>42</v>
      </c>
      <c r="C59" s="195">
        <f>'[2]21'!C61</f>
        <v>30</v>
      </c>
      <c r="D59" s="195">
        <f>'[2]21'!D61</f>
        <v>0</v>
      </c>
      <c r="E59" s="195">
        <f>'[2]21'!E61</f>
        <v>0</v>
      </c>
      <c r="F59" s="15">
        <f t="shared" si="6"/>
        <v>72</v>
      </c>
      <c r="G59" s="194">
        <f>'[2]21'!H61</f>
        <v>36</v>
      </c>
      <c r="H59" s="195">
        <f>'[2]21'!I61</f>
        <v>0</v>
      </c>
      <c r="I59" s="195">
        <f>'[2]21'!J61</f>
        <v>0</v>
      </c>
      <c r="J59" s="195">
        <f>'[2]21'!K61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'[2]21'!B62</f>
        <v>42</v>
      </c>
      <c r="C60" s="195">
        <f>'[2]21'!C62</f>
        <v>30</v>
      </c>
      <c r="D60" s="195">
        <f>'[2]21'!D62</f>
        <v>0</v>
      </c>
      <c r="E60" s="195">
        <f>'[2]21'!E62</f>
        <v>0</v>
      </c>
      <c r="F60" s="15">
        <f t="shared" si="6"/>
        <v>72</v>
      </c>
      <c r="G60" s="194">
        <f>'[2]21'!H62</f>
        <v>36</v>
      </c>
      <c r="H60" s="195">
        <f>'[2]21'!I62</f>
        <v>0</v>
      </c>
      <c r="I60" s="195">
        <f>'[2]21'!J62</f>
        <v>0</v>
      </c>
      <c r="J60" s="195">
        <f>'[2]21'!K62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'[2]21'!B63</f>
        <v>42</v>
      </c>
      <c r="C61" s="195">
        <f>'[2]21'!C63</f>
        <v>30</v>
      </c>
      <c r="D61" s="195">
        <f>'[2]21'!D63</f>
        <v>0</v>
      </c>
      <c r="E61" s="195">
        <f>'[2]21'!E63</f>
        <v>0</v>
      </c>
      <c r="F61" s="15">
        <f t="shared" si="6"/>
        <v>72</v>
      </c>
      <c r="G61" s="194">
        <f>'[2]21'!H63</f>
        <v>36</v>
      </c>
      <c r="H61" s="195">
        <f>'[2]21'!I63</f>
        <v>0</v>
      </c>
      <c r="I61" s="195">
        <f>'[2]21'!J63</f>
        <v>0</v>
      </c>
      <c r="J61" s="195">
        <f>'[2]21'!K63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'[2]21'!B64</f>
        <v>42</v>
      </c>
      <c r="C62" s="195">
        <f>'[2]21'!C64</f>
        <v>30</v>
      </c>
      <c r="D62" s="195">
        <f>'[2]21'!D64</f>
        <v>0</v>
      </c>
      <c r="E62" s="195">
        <f>'[2]21'!E64</f>
        <v>0</v>
      </c>
      <c r="F62" s="15">
        <f t="shared" si="6"/>
        <v>72</v>
      </c>
      <c r="G62" s="194">
        <f>'[2]21'!H64</f>
        <v>36</v>
      </c>
      <c r="H62" s="195">
        <f>'[2]21'!I64</f>
        <v>0</v>
      </c>
      <c r="I62" s="195">
        <f>'[2]21'!J64</f>
        <v>0</v>
      </c>
      <c r="J62" s="195">
        <f>'[2]21'!K64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'[2]21'!B65</f>
        <v>42</v>
      </c>
      <c r="C63" s="195">
        <f>'[2]21'!C65</f>
        <v>30</v>
      </c>
      <c r="D63" s="195">
        <f>'[2]21'!D65</f>
        <v>0</v>
      </c>
      <c r="E63" s="195">
        <f>'[2]21'!E65</f>
        <v>0</v>
      </c>
      <c r="F63" s="15">
        <f t="shared" si="6"/>
        <v>72</v>
      </c>
      <c r="G63" s="194">
        <f>'[2]21'!H65</f>
        <v>36</v>
      </c>
      <c r="H63" s="195">
        <f>'[2]21'!I65</f>
        <v>0</v>
      </c>
      <c r="I63" s="195">
        <f>'[2]21'!J65</f>
        <v>0</v>
      </c>
      <c r="J63" s="195">
        <f>'[2]21'!K65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'[2]21'!B66</f>
        <v>42</v>
      </c>
      <c r="C64" s="195">
        <f>'[2]21'!C66</f>
        <v>30</v>
      </c>
      <c r="D64" s="195">
        <f>'[2]21'!D66</f>
        <v>0</v>
      </c>
      <c r="E64" s="195">
        <f>'[2]21'!E66</f>
        <v>0</v>
      </c>
      <c r="F64" s="15">
        <f t="shared" si="6"/>
        <v>72</v>
      </c>
      <c r="G64" s="194">
        <f>'[2]21'!H66</f>
        <v>36</v>
      </c>
      <c r="H64" s="195">
        <f>'[2]21'!I66</f>
        <v>0</v>
      </c>
      <c r="I64" s="195">
        <f>'[2]21'!J66</f>
        <v>0</v>
      </c>
      <c r="J64" s="195">
        <f>'[2]21'!K66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'[2]21'!B67</f>
        <v>42</v>
      </c>
      <c r="C65" s="195">
        <f>'[2]21'!C67</f>
        <v>30</v>
      </c>
      <c r="D65" s="195">
        <f>'[2]21'!D67</f>
        <v>0</v>
      </c>
      <c r="E65" s="195">
        <f>'[2]21'!E67</f>
        <v>0</v>
      </c>
      <c r="F65" s="15">
        <f t="shared" si="6"/>
        <v>72</v>
      </c>
      <c r="G65" s="194">
        <f>'[2]21'!H67</f>
        <v>36</v>
      </c>
      <c r="H65" s="195">
        <f>'[2]21'!I67</f>
        <v>0</v>
      </c>
      <c r="I65" s="195">
        <f>'[2]21'!J67</f>
        <v>0</v>
      </c>
      <c r="J65" s="195">
        <f>'[2]21'!K67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'[2]21'!B68</f>
        <v>42</v>
      </c>
      <c r="C66" s="195">
        <f>'[2]21'!C68</f>
        <v>30</v>
      </c>
      <c r="D66" s="195">
        <f>'[2]21'!D68</f>
        <v>0</v>
      </c>
      <c r="E66" s="195">
        <f>'[2]21'!E68</f>
        <v>0</v>
      </c>
      <c r="F66" s="15">
        <f t="shared" si="6"/>
        <v>72</v>
      </c>
      <c r="G66" s="194">
        <f>'[2]21'!H68</f>
        <v>36</v>
      </c>
      <c r="H66" s="195">
        <f>'[2]21'!I68</f>
        <v>0</v>
      </c>
      <c r="I66" s="195">
        <f>'[2]21'!J68</f>
        <v>0</v>
      </c>
      <c r="J66" s="195">
        <f>'[2]21'!K68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'[2]21'!B69</f>
        <v>42</v>
      </c>
      <c r="C67" s="195">
        <f>'[2]21'!C69</f>
        <v>30</v>
      </c>
      <c r="D67" s="195">
        <f>'[2]21'!D69</f>
        <v>0</v>
      </c>
      <c r="E67" s="195">
        <f>'[2]21'!E69</f>
        <v>0</v>
      </c>
      <c r="F67" s="15">
        <f t="shared" si="6"/>
        <v>72</v>
      </c>
      <c r="G67" s="194">
        <f>'[2]21'!H69</f>
        <v>36</v>
      </c>
      <c r="H67" s="195">
        <f>'[2]21'!I69</f>
        <v>0</v>
      </c>
      <c r="I67" s="195">
        <f>'[2]21'!J69</f>
        <v>0</v>
      </c>
      <c r="J67" s="195">
        <f>'[2]21'!K69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'[2]21'!B70</f>
        <v>42</v>
      </c>
      <c r="C68" s="195">
        <f>'[2]21'!C70</f>
        <v>30</v>
      </c>
      <c r="D68" s="195">
        <f>'[2]21'!D70</f>
        <v>0</v>
      </c>
      <c r="E68" s="195">
        <f>'[2]21'!E70</f>
        <v>0</v>
      </c>
      <c r="F68" s="15">
        <f t="shared" si="6"/>
        <v>72</v>
      </c>
      <c r="G68" s="194">
        <f>'[2]21'!H70</f>
        <v>37</v>
      </c>
      <c r="H68" s="195">
        <f>'[2]21'!I70</f>
        <v>0</v>
      </c>
      <c r="I68" s="195">
        <f>'[2]21'!J70</f>
        <v>0</v>
      </c>
      <c r="J68" s="195">
        <f>'[2]21'!K70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'[2]21'!B71</f>
        <v>42</v>
      </c>
      <c r="C69" s="195">
        <f>'[2]21'!C71</f>
        <v>30</v>
      </c>
      <c r="D69" s="195">
        <f>'[2]21'!D71</f>
        <v>0</v>
      </c>
      <c r="E69" s="195">
        <f>'[2]21'!E71</f>
        <v>0</v>
      </c>
      <c r="F69" s="15">
        <f t="shared" ref="F69:F98" si="16">SUM(B69:E69)</f>
        <v>72</v>
      </c>
      <c r="G69" s="194">
        <f>'[2]21'!H71</f>
        <v>37</v>
      </c>
      <c r="H69" s="195">
        <f>'[2]21'!I71</f>
        <v>0</v>
      </c>
      <c r="I69" s="195">
        <f>'[2]21'!J71</f>
        <v>0</v>
      </c>
      <c r="J69" s="195">
        <f>'[2]21'!K71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'[2]21'!B72</f>
        <v>42</v>
      </c>
      <c r="C70" s="195">
        <f>'[2]21'!C72</f>
        <v>30</v>
      </c>
      <c r="D70" s="195">
        <f>'[2]21'!D72</f>
        <v>0</v>
      </c>
      <c r="E70" s="195">
        <f>'[2]21'!E72</f>
        <v>0</v>
      </c>
      <c r="F70" s="15">
        <f t="shared" si="16"/>
        <v>72</v>
      </c>
      <c r="G70" s="194">
        <f>'[2]21'!H72</f>
        <v>37</v>
      </c>
      <c r="H70" s="195">
        <f>'[2]21'!I72</f>
        <v>0</v>
      </c>
      <c r="I70" s="195">
        <f>'[2]21'!J72</f>
        <v>0</v>
      </c>
      <c r="J70" s="195">
        <f>'[2]21'!K72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'[2]21'!B73</f>
        <v>42</v>
      </c>
      <c r="C71" s="195">
        <f>'[2]21'!C73</f>
        <v>30</v>
      </c>
      <c r="D71" s="195">
        <f>'[2]21'!D73</f>
        <v>0</v>
      </c>
      <c r="E71" s="195">
        <f>'[2]21'!E73</f>
        <v>0</v>
      </c>
      <c r="F71" s="15">
        <f t="shared" si="16"/>
        <v>72</v>
      </c>
      <c r="G71" s="194">
        <f>'[2]21'!H73</f>
        <v>37</v>
      </c>
      <c r="H71" s="195">
        <f>'[2]21'!I73</f>
        <v>0</v>
      </c>
      <c r="I71" s="195">
        <f>'[2]21'!J73</f>
        <v>0</v>
      </c>
      <c r="J71" s="195">
        <f>'[2]21'!K73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'[2]21'!B74</f>
        <v>42</v>
      </c>
      <c r="C72" s="195">
        <f>'[2]21'!C74</f>
        <v>30</v>
      </c>
      <c r="D72" s="195">
        <f>'[2]21'!D74</f>
        <v>0</v>
      </c>
      <c r="E72" s="195">
        <f>'[2]21'!E74</f>
        <v>0</v>
      </c>
      <c r="F72" s="15">
        <f t="shared" si="16"/>
        <v>72</v>
      </c>
      <c r="G72" s="194">
        <f>'[2]21'!H74</f>
        <v>37</v>
      </c>
      <c r="H72" s="195">
        <f>'[2]21'!I74</f>
        <v>0</v>
      </c>
      <c r="I72" s="195">
        <f>'[2]21'!J74</f>
        <v>0</v>
      </c>
      <c r="J72" s="195">
        <f>'[2]21'!K74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'[2]21'!B75</f>
        <v>42</v>
      </c>
      <c r="C73" s="195">
        <f>'[2]21'!C75</f>
        <v>30</v>
      </c>
      <c r="D73" s="195">
        <f>'[2]21'!D75</f>
        <v>0</v>
      </c>
      <c r="E73" s="195">
        <f>'[2]21'!E75</f>
        <v>0</v>
      </c>
      <c r="F73" s="15">
        <f t="shared" si="16"/>
        <v>72</v>
      </c>
      <c r="G73" s="194">
        <f>'[2]21'!H75</f>
        <v>37</v>
      </c>
      <c r="H73" s="195">
        <f>'[2]21'!I75</f>
        <v>0</v>
      </c>
      <c r="I73" s="195">
        <f>'[2]21'!J75</f>
        <v>0</v>
      </c>
      <c r="J73" s="195">
        <f>'[2]21'!K75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'[2]21'!B76</f>
        <v>42</v>
      </c>
      <c r="C74" s="195">
        <f>'[2]21'!C76</f>
        <v>30</v>
      </c>
      <c r="D74" s="195">
        <f>'[2]21'!D76</f>
        <v>0</v>
      </c>
      <c r="E74" s="195">
        <f>'[2]21'!E76</f>
        <v>0</v>
      </c>
      <c r="F74" s="15">
        <f t="shared" si="16"/>
        <v>72</v>
      </c>
      <c r="G74" s="194">
        <f>'[2]21'!H76</f>
        <v>38</v>
      </c>
      <c r="H74" s="195">
        <f>'[2]21'!I76</f>
        <v>0</v>
      </c>
      <c r="I74" s="195">
        <f>'[2]21'!J76</f>
        <v>0</v>
      </c>
      <c r="J74" s="195">
        <f>'[2]21'!K76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'[2]21'!B77</f>
        <v>42</v>
      </c>
      <c r="C75" s="195">
        <f>'[2]21'!C77</f>
        <v>30</v>
      </c>
      <c r="D75" s="195">
        <f>'[2]21'!D77</f>
        <v>0</v>
      </c>
      <c r="E75" s="195">
        <f>'[2]21'!E77</f>
        <v>0</v>
      </c>
      <c r="F75" s="15">
        <f t="shared" si="16"/>
        <v>72</v>
      </c>
      <c r="G75" s="194">
        <f>'[2]21'!H77</f>
        <v>38</v>
      </c>
      <c r="H75" s="195">
        <f>'[2]21'!I77</f>
        <v>0</v>
      </c>
      <c r="I75" s="195">
        <f>'[2]21'!J77</f>
        <v>0</v>
      </c>
      <c r="J75" s="195">
        <f>'[2]21'!K77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'[2]21'!B78</f>
        <v>42</v>
      </c>
      <c r="C76" s="195">
        <f>'[2]21'!C78</f>
        <v>30</v>
      </c>
      <c r="D76" s="195">
        <f>'[2]21'!D78</f>
        <v>0</v>
      </c>
      <c r="E76" s="195">
        <f>'[2]21'!E78</f>
        <v>0</v>
      </c>
      <c r="F76" s="15">
        <f t="shared" si="16"/>
        <v>72</v>
      </c>
      <c r="G76" s="194">
        <f>'[2]21'!H78</f>
        <v>38</v>
      </c>
      <c r="H76" s="195">
        <f>'[2]21'!I78</f>
        <v>0</v>
      </c>
      <c r="I76" s="195">
        <f>'[2]21'!J78</f>
        <v>0</v>
      </c>
      <c r="J76" s="195">
        <f>'[2]21'!K78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'[2]21'!B79</f>
        <v>42</v>
      </c>
      <c r="C77" s="195">
        <f>'[2]21'!C79</f>
        <v>30</v>
      </c>
      <c r="D77" s="195">
        <f>'[2]21'!D79</f>
        <v>0</v>
      </c>
      <c r="E77" s="195">
        <f>'[2]21'!E79</f>
        <v>0</v>
      </c>
      <c r="F77" s="15">
        <f t="shared" si="16"/>
        <v>72</v>
      </c>
      <c r="G77" s="194">
        <f>'[2]21'!H79</f>
        <v>38</v>
      </c>
      <c r="H77" s="195">
        <f>'[2]21'!I79</f>
        <v>0</v>
      </c>
      <c r="I77" s="195">
        <f>'[2]21'!J79</f>
        <v>0</v>
      </c>
      <c r="J77" s="195">
        <f>'[2]21'!K79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'[2]21'!B80</f>
        <v>42</v>
      </c>
      <c r="C78" s="195">
        <f>'[2]21'!C80</f>
        <v>30</v>
      </c>
      <c r="D78" s="195">
        <f>'[2]21'!D80</f>
        <v>0</v>
      </c>
      <c r="E78" s="195">
        <f>'[2]21'!E80</f>
        <v>0</v>
      </c>
      <c r="F78" s="15">
        <f t="shared" si="16"/>
        <v>72</v>
      </c>
      <c r="G78" s="194">
        <f>'[2]21'!H80</f>
        <v>38</v>
      </c>
      <c r="H78" s="195">
        <f>'[2]21'!I80</f>
        <v>0</v>
      </c>
      <c r="I78" s="195">
        <f>'[2]21'!J80</f>
        <v>0</v>
      </c>
      <c r="J78" s="195">
        <f>'[2]21'!K80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'[2]21'!B81</f>
        <v>42</v>
      </c>
      <c r="C79" s="195">
        <f>'[2]21'!C81</f>
        <v>30</v>
      </c>
      <c r="D79" s="195">
        <f>'[2]21'!D81</f>
        <v>0</v>
      </c>
      <c r="E79" s="195">
        <f>'[2]21'!E81</f>
        <v>0</v>
      </c>
      <c r="F79" s="15">
        <f t="shared" si="16"/>
        <v>72</v>
      </c>
      <c r="G79" s="194">
        <f>'[2]21'!H81</f>
        <v>38</v>
      </c>
      <c r="H79" s="195">
        <f>'[2]21'!I81</f>
        <v>0</v>
      </c>
      <c r="I79" s="195">
        <f>'[2]21'!J81</f>
        <v>0</v>
      </c>
      <c r="J79" s="195">
        <f>'[2]21'!K81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'[2]21'!B82</f>
        <v>42</v>
      </c>
      <c r="C80" s="195">
        <f>'[2]21'!C82</f>
        <v>30</v>
      </c>
      <c r="D80" s="195">
        <f>'[2]21'!D82</f>
        <v>0</v>
      </c>
      <c r="E80" s="195">
        <f>'[2]21'!E82</f>
        <v>0</v>
      </c>
      <c r="F80" s="15">
        <f t="shared" si="16"/>
        <v>72</v>
      </c>
      <c r="G80" s="194">
        <f>'[2]21'!H82</f>
        <v>38</v>
      </c>
      <c r="H80" s="195">
        <f>'[2]21'!I82</f>
        <v>0</v>
      </c>
      <c r="I80" s="195">
        <f>'[2]21'!J82</f>
        <v>0</v>
      </c>
      <c r="J80" s="195">
        <f>'[2]21'!K82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'[2]21'!B83</f>
        <v>42</v>
      </c>
      <c r="C81" s="195">
        <f>'[2]21'!C83</f>
        <v>30</v>
      </c>
      <c r="D81" s="195">
        <f>'[2]21'!D83</f>
        <v>0</v>
      </c>
      <c r="E81" s="195">
        <f>'[2]21'!E83</f>
        <v>0</v>
      </c>
      <c r="F81" s="15">
        <f t="shared" si="16"/>
        <v>72</v>
      </c>
      <c r="G81" s="194">
        <f>'[2]21'!H83</f>
        <v>38</v>
      </c>
      <c r="H81" s="195">
        <f>'[2]21'!I83</f>
        <v>0</v>
      </c>
      <c r="I81" s="195">
        <f>'[2]21'!J83</f>
        <v>0</v>
      </c>
      <c r="J81" s="195">
        <f>'[2]21'!K83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'[2]21'!B84</f>
        <v>42</v>
      </c>
      <c r="C82" s="195">
        <f>'[2]21'!C84</f>
        <v>30</v>
      </c>
      <c r="D82" s="195">
        <f>'[2]21'!D84</f>
        <v>0</v>
      </c>
      <c r="E82" s="195">
        <f>'[2]21'!E84</f>
        <v>0</v>
      </c>
      <c r="F82" s="15">
        <f t="shared" si="16"/>
        <v>72</v>
      </c>
      <c r="G82" s="194">
        <f>'[2]21'!H84</f>
        <v>38</v>
      </c>
      <c r="H82" s="195">
        <f>'[2]21'!I84</f>
        <v>0</v>
      </c>
      <c r="I82" s="195">
        <f>'[2]21'!J84</f>
        <v>0</v>
      </c>
      <c r="J82" s="195">
        <f>'[2]21'!K84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'[2]21'!B85</f>
        <v>42</v>
      </c>
      <c r="C83" s="195">
        <f>'[2]21'!C85</f>
        <v>30</v>
      </c>
      <c r="D83" s="195">
        <f>'[2]21'!D85</f>
        <v>0</v>
      </c>
      <c r="E83" s="195">
        <f>'[2]21'!E85</f>
        <v>0</v>
      </c>
      <c r="F83" s="15">
        <f t="shared" si="16"/>
        <v>72</v>
      </c>
      <c r="G83" s="194">
        <f>'[2]21'!H85</f>
        <v>38</v>
      </c>
      <c r="H83" s="195">
        <f>'[2]21'!I85</f>
        <v>0</v>
      </c>
      <c r="I83" s="195">
        <f>'[2]21'!J85</f>
        <v>0</v>
      </c>
      <c r="J83" s="195">
        <f>'[2]21'!K85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'[2]21'!B86</f>
        <v>42</v>
      </c>
      <c r="C84" s="195">
        <f>'[2]21'!C86</f>
        <v>30</v>
      </c>
      <c r="D84" s="195">
        <f>'[2]21'!D86</f>
        <v>0</v>
      </c>
      <c r="E84" s="195">
        <f>'[2]21'!E86</f>
        <v>0</v>
      </c>
      <c r="F84" s="15">
        <f t="shared" si="16"/>
        <v>72</v>
      </c>
      <c r="G84" s="194">
        <f>'[2]21'!H86</f>
        <v>38</v>
      </c>
      <c r="H84" s="195">
        <f>'[2]21'!I86</f>
        <v>0</v>
      </c>
      <c r="I84" s="195">
        <f>'[2]21'!J86</f>
        <v>0</v>
      </c>
      <c r="J84" s="195">
        <f>'[2]21'!K86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'[2]21'!B87</f>
        <v>42</v>
      </c>
      <c r="C85" s="195">
        <f>'[2]21'!C87</f>
        <v>30</v>
      </c>
      <c r="D85" s="195">
        <f>'[2]21'!D87</f>
        <v>0</v>
      </c>
      <c r="E85" s="195">
        <f>'[2]21'!E87</f>
        <v>0</v>
      </c>
      <c r="F85" s="15">
        <f t="shared" si="16"/>
        <v>72</v>
      </c>
      <c r="G85" s="194">
        <f>'[2]21'!H87</f>
        <v>38</v>
      </c>
      <c r="H85" s="195">
        <f>'[2]21'!I87</f>
        <v>0</v>
      </c>
      <c r="I85" s="195">
        <f>'[2]21'!J87</f>
        <v>0</v>
      </c>
      <c r="J85" s="195">
        <f>'[2]21'!K87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'[2]21'!B88</f>
        <v>42</v>
      </c>
      <c r="C86" s="195">
        <f>'[2]21'!C88</f>
        <v>30</v>
      </c>
      <c r="D86" s="195">
        <f>'[2]21'!D88</f>
        <v>0</v>
      </c>
      <c r="E86" s="195">
        <f>'[2]21'!E88</f>
        <v>0</v>
      </c>
      <c r="F86" s="15">
        <f t="shared" si="16"/>
        <v>72</v>
      </c>
      <c r="G86" s="194">
        <f>'[2]21'!H88</f>
        <v>38</v>
      </c>
      <c r="H86" s="195">
        <f>'[2]21'!I88</f>
        <v>0</v>
      </c>
      <c r="I86" s="195">
        <f>'[2]21'!J88</f>
        <v>0</v>
      </c>
      <c r="J86" s="195">
        <f>'[2]21'!K88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'[2]21'!B89</f>
        <v>42</v>
      </c>
      <c r="C87" s="195">
        <f>'[2]21'!C89</f>
        <v>30</v>
      </c>
      <c r="D87" s="195">
        <f>'[2]21'!D89</f>
        <v>0</v>
      </c>
      <c r="E87" s="195">
        <f>'[2]21'!E89</f>
        <v>0</v>
      </c>
      <c r="F87" s="15">
        <f t="shared" si="16"/>
        <v>72</v>
      </c>
      <c r="G87" s="194">
        <f>'[2]21'!H89</f>
        <v>38</v>
      </c>
      <c r="H87" s="195">
        <f>'[2]21'!I89</f>
        <v>0</v>
      </c>
      <c r="I87" s="195">
        <f>'[2]21'!J89</f>
        <v>0</v>
      </c>
      <c r="J87" s="195">
        <f>'[2]21'!K89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'[2]21'!B90</f>
        <v>42</v>
      </c>
      <c r="C88" s="195">
        <f>'[2]21'!C90</f>
        <v>30</v>
      </c>
      <c r="D88" s="195">
        <f>'[2]21'!D90</f>
        <v>0</v>
      </c>
      <c r="E88" s="195">
        <f>'[2]21'!E90</f>
        <v>0</v>
      </c>
      <c r="F88" s="15">
        <f t="shared" si="16"/>
        <v>72</v>
      </c>
      <c r="G88" s="194">
        <f>'[2]21'!H90</f>
        <v>38</v>
      </c>
      <c r="H88" s="195">
        <f>'[2]21'!I90</f>
        <v>0</v>
      </c>
      <c r="I88" s="195">
        <f>'[2]21'!J90</f>
        <v>0</v>
      </c>
      <c r="J88" s="195">
        <f>'[2]21'!K90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'[2]21'!B91</f>
        <v>42</v>
      </c>
      <c r="C89" s="195">
        <f>'[2]21'!C91</f>
        <v>30</v>
      </c>
      <c r="D89" s="195">
        <f>'[2]21'!D91</f>
        <v>0</v>
      </c>
      <c r="E89" s="195">
        <f>'[2]21'!E91</f>
        <v>0</v>
      </c>
      <c r="F89" s="15">
        <f t="shared" si="16"/>
        <v>72</v>
      </c>
      <c r="G89" s="194">
        <f>'[2]21'!H91</f>
        <v>38</v>
      </c>
      <c r="H89" s="195">
        <f>'[2]21'!I91</f>
        <v>0</v>
      </c>
      <c r="I89" s="195">
        <f>'[2]21'!J91</f>
        <v>0</v>
      </c>
      <c r="J89" s="195">
        <f>'[2]21'!K91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'[2]21'!B92</f>
        <v>42</v>
      </c>
      <c r="C90" s="195">
        <f>'[2]21'!C92</f>
        <v>30</v>
      </c>
      <c r="D90" s="195">
        <f>'[2]21'!D92</f>
        <v>0</v>
      </c>
      <c r="E90" s="195">
        <f>'[2]21'!E92</f>
        <v>0</v>
      </c>
      <c r="F90" s="15">
        <f t="shared" si="16"/>
        <v>72</v>
      </c>
      <c r="G90" s="194">
        <f>'[2]21'!H92</f>
        <v>38</v>
      </c>
      <c r="H90" s="195">
        <f>'[2]21'!I92</f>
        <v>0</v>
      </c>
      <c r="I90" s="195">
        <f>'[2]21'!J92</f>
        <v>0</v>
      </c>
      <c r="J90" s="195">
        <f>'[2]21'!K92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'[2]21'!B93</f>
        <v>42</v>
      </c>
      <c r="C91" s="195">
        <f>'[2]21'!C93</f>
        <v>30</v>
      </c>
      <c r="D91" s="195">
        <f>'[2]21'!D93</f>
        <v>0</v>
      </c>
      <c r="E91" s="195">
        <f>'[2]21'!E93</f>
        <v>0</v>
      </c>
      <c r="F91" s="15">
        <f t="shared" si="16"/>
        <v>72</v>
      </c>
      <c r="G91" s="194">
        <f>'[2]21'!H93</f>
        <v>38</v>
      </c>
      <c r="H91" s="195">
        <f>'[2]21'!I93</f>
        <v>0</v>
      </c>
      <c r="I91" s="195">
        <f>'[2]21'!J93</f>
        <v>0</v>
      </c>
      <c r="J91" s="195">
        <f>'[2]21'!K93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'[2]21'!B94</f>
        <v>42</v>
      </c>
      <c r="C92" s="195">
        <f>'[2]21'!C94</f>
        <v>30</v>
      </c>
      <c r="D92" s="195">
        <f>'[2]21'!D94</f>
        <v>0</v>
      </c>
      <c r="E92" s="195">
        <f>'[2]21'!E94</f>
        <v>0</v>
      </c>
      <c r="F92" s="15">
        <f t="shared" si="16"/>
        <v>72</v>
      </c>
      <c r="G92" s="194">
        <f>'[2]21'!H94</f>
        <v>38</v>
      </c>
      <c r="H92" s="195">
        <f>'[2]21'!I94</f>
        <v>0</v>
      </c>
      <c r="I92" s="195">
        <f>'[2]21'!J94</f>
        <v>0</v>
      </c>
      <c r="J92" s="195">
        <f>'[2]21'!K94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'[2]21'!B95</f>
        <v>42</v>
      </c>
      <c r="C93" s="195">
        <f>'[2]21'!C95</f>
        <v>30</v>
      </c>
      <c r="D93" s="195">
        <f>'[2]21'!D95</f>
        <v>0</v>
      </c>
      <c r="E93" s="195">
        <f>'[2]21'!E95</f>
        <v>0</v>
      </c>
      <c r="F93" s="15">
        <f t="shared" si="16"/>
        <v>72</v>
      </c>
      <c r="G93" s="194">
        <f>'[2]21'!H95</f>
        <v>38</v>
      </c>
      <c r="H93" s="195">
        <f>'[2]21'!I95</f>
        <v>0</v>
      </c>
      <c r="I93" s="195">
        <f>'[2]21'!J95</f>
        <v>0</v>
      </c>
      <c r="J93" s="195">
        <f>'[2]21'!K95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'[2]21'!B96</f>
        <v>42</v>
      </c>
      <c r="C94" s="195">
        <f>'[2]21'!C96</f>
        <v>30</v>
      </c>
      <c r="D94" s="195">
        <f>'[2]21'!D96</f>
        <v>0</v>
      </c>
      <c r="E94" s="195">
        <f>'[2]21'!E96</f>
        <v>0</v>
      </c>
      <c r="F94" s="15">
        <f t="shared" si="16"/>
        <v>72</v>
      </c>
      <c r="G94" s="194">
        <f>'[2]21'!H96</f>
        <v>38</v>
      </c>
      <c r="H94" s="195">
        <f>'[2]21'!I96</f>
        <v>0</v>
      </c>
      <c r="I94" s="195">
        <f>'[2]21'!J96</f>
        <v>0</v>
      </c>
      <c r="J94" s="195">
        <f>'[2]21'!K96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'[2]21'!B97</f>
        <v>42</v>
      </c>
      <c r="C95" s="195">
        <f>'[2]21'!C97</f>
        <v>30</v>
      </c>
      <c r="D95" s="195">
        <f>'[2]21'!D97</f>
        <v>0</v>
      </c>
      <c r="E95" s="195">
        <f>'[2]21'!E97</f>
        <v>0</v>
      </c>
      <c r="F95" s="15">
        <f t="shared" si="16"/>
        <v>72</v>
      </c>
      <c r="G95" s="194">
        <f>'[2]21'!H97</f>
        <v>38</v>
      </c>
      <c r="H95" s="195">
        <f>'[2]21'!I97</f>
        <v>0</v>
      </c>
      <c r="I95" s="195">
        <f>'[2]21'!J97</f>
        <v>0</v>
      </c>
      <c r="J95" s="195">
        <f>'[2]21'!K97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'[2]21'!B98</f>
        <v>42</v>
      </c>
      <c r="C96" s="195">
        <f>'[2]21'!C98</f>
        <v>30</v>
      </c>
      <c r="D96" s="195">
        <f>'[2]21'!D98</f>
        <v>0</v>
      </c>
      <c r="E96" s="195">
        <f>'[2]21'!E98</f>
        <v>0</v>
      </c>
      <c r="F96" s="15">
        <f t="shared" si="16"/>
        <v>72</v>
      </c>
      <c r="G96" s="194">
        <f>'[2]21'!H98</f>
        <v>38</v>
      </c>
      <c r="H96" s="195">
        <f>'[2]21'!I98</f>
        <v>0</v>
      </c>
      <c r="I96" s="195">
        <f>'[2]21'!J98</f>
        <v>0</v>
      </c>
      <c r="J96" s="195">
        <f>'[2]21'!K98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'[2]21'!B99</f>
        <v>42</v>
      </c>
      <c r="C97" s="195">
        <f>'[2]21'!C99</f>
        <v>30</v>
      </c>
      <c r="D97" s="195">
        <f>'[2]21'!D99</f>
        <v>0</v>
      </c>
      <c r="E97" s="195">
        <f>'[2]21'!E99</f>
        <v>0</v>
      </c>
      <c r="F97" s="15">
        <f t="shared" si="16"/>
        <v>72</v>
      </c>
      <c r="G97" s="194">
        <f>'[2]21'!H99</f>
        <v>38</v>
      </c>
      <c r="H97" s="195">
        <f>'[2]21'!I99</f>
        <v>0</v>
      </c>
      <c r="I97" s="195">
        <f>'[2]21'!J99</f>
        <v>0</v>
      </c>
      <c r="J97" s="195">
        <f>'[2]21'!K99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'[2]21'!B100</f>
        <v>42</v>
      </c>
      <c r="C98" s="195">
        <f>'[2]21'!C100</f>
        <v>30</v>
      </c>
      <c r="D98" s="195">
        <f>'[2]21'!D100</f>
        <v>0</v>
      </c>
      <c r="E98" s="195">
        <f>'[2]21'!E100</f>
        <v>0</v>
      </c>
      <c r="F98" s="15">
        <f t="shared" si="16"/>
        <v>72</v>
      </c>
      <c r="G98" s="194">
        <f>'[2]21'!H100</f>
        <v>38</v>
      </c>
      <c r="H98" s="195">
        <f>'[2]21'!I100</f>
        <v>0</v>
      </c>
      <c r="I98" s="195">
        <f>'[2]21'!J100</f>
        <v>0</v>
      </c>
      <c r="J98" s="195">
        <f>'[2]21'!K100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0.90013249999999989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0.90013249999999989</v>
      </c>
      <c r="L99" s="128">
        <f t="shared" si="17"/>
        <v>2.4E-2</v>
      </c>
      <c r="M99" s="128">
        <f t="shared" si="17"/>
        <v>0.88783249999999991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0.88783249999999991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1010</v>
      </c>
      <c r="G3" s="16">
        <f>'[3]21'!G5</f>
        <v>0</v>
      </c>
      <c r="H3" s="17">
        <f>SUM(B3:G3)</f>
        <v>1330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</v>
      </c>
      <c r="AE3" s="8">
        <f>BD3</f>
        <v>27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</v>
      </c>
      <c r="AL3" s="8">
        <f t="shared" ref="AL3:AQ18" si="3">Q3-X3-AE3</f>
        <v>216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</v>
      </c>
      <c r="AT3" s="8">
        <v>26.02</v>
      </c>
      <c r="AU3" s="8">
        <v>26.02</v>
      </c>
      <c r="AW3" s="198">
        <v>27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27</v>
      </c>
      <c r="BD3" s="198">
        <v>27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27</v>
      </c>
      <c r="BL3" s="8">
        <f>AT3</f>
        <v>26.02</v>
      </c>
      <c r="BM3" s="8">
        <f>AU3</f>
        <v>26.02</v>
      </c>
      <c r="BN3" s="8">
        <f>BC3</f>
        <v>27</v>
      </c>
      <c r="BO3" s="8">
        <f>BJ3</f>
        <v>27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1010</v>
      </c>
      <c r="G4" s="16">
        <f>'[3]21'!G6</f>
        <v>0</v>
      </c>
      <c r="H4" s="17">
        <f>SUM(B4:G4)</f>
        <v>1330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</v>
      </c>
      <c r="AE4" s="8">
        <f t="shared" ref="AE4:AE67" si="11">BD4</f>
        <v>27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</v>
      </c>
      <c r="AL4" s="8">
        <f t="shared" si="3"/>
        <v>216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</v>
      </c>
      <c r="AT4" s="8">
        <v>26.02</v>
      </c>
      <c r="AU4" s="8">
        <v>26.02</v>
      </c>
      <c r="AW4" s="198">
        <v>27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27</v>
      </c>
      <c r="BD4" s="198">
        <v>27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27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27</v>
      </c>
      <c r="BO4" s="8">
        <f t="shared" ref="BO4:BO67" si="24">BJ4</f>
        <v>27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1010</v>
      </c>
      <c r="G5" s="16">
        <f>'[3]21'!G7</f>
        <v>0</v>
      </c>
      <c r="H5" s="17">
        <f t="shared" ref="H5:H68" si="27">SUM(B5:G5)</f>
        <v>1330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</v>
      </c>
      <c r="AE5" s="8">
        <f t="shared" si="11"/>
        <v>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</v>
      </c>
      <c r="AL5" s="8">
        <f t="shared" si="3"/>
        <v>216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</v>
      </c>
      <c r="AT5" s="8">
        <v>26.02</v>
      </c>
      <c r="AU5" s="8">
        <v>26.02</v>
      </c>
      <c r="AW5" s="198">
        <v>27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27</v>
      </c>
      <c r="BD5" s="198">
        <v>27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27</v>
      </c>
      <c r="BL5" s="8">
        <f t="shared" si="21"/>
        <v>26.02</v>
      </c>
      <c r="BM5" s="8">
        <f t="shared" si="22"/>
        <v>26.02</v>
      </c>
      <c r="BN5" s="8">
        <f t="shared" si="23"/>
        <v>27</v>
      </c>
      <c r="BO5" s="8">
        <f t="shared" si="24"/>
        <v>27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1010</v>
      </c>
      <c r="G6" s="16">
        <f>'[3]21'!G8</f>
        <v>0</v>
      </c>
      <c r="H6" s="17">
        <f t="shared" si="27"/>
        <v>1330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</v>
      </c>
      <c r="AE6" s="8">
        <f t="shared" si="11"/>
        <v>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</v>
      </c>
      <c r="AL6" s="8">
        <f t="shared" si="3"/>
        <v>216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</v>
      </c>
      <c r="AT6" s="8">
        <v>26.02</v>
      </c>
      <c r="AU6" s="8">
        <v>26.02</v>
      </c>
      <c r="AW6" s="198">
        <v>27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27</v>
      </c>
      <c r="BD6" s="198">
        <v>27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27</v>
      </c>
      <c r="BL6" s="8">
        <f t="shared" si="21"/>
        <v>26.02</v>
      </c>
      <c r="BM6" s="8">
        <f t="shared" si="22"/>
        <v>26.02</v>
      </c>
      <c r="BN6" s="8">
        <f t="shared" si="23"/>
        <v>27</v>
      </c>
      <c r="BO6" s="8">
        <f t="shared" si="24"/>
        <v>27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1010</v>
      </c>
      <c r="G7" s="16">
        <f>'[3]21'!G9</f>
        <v>0</v>
      </c>
      <c r="H7" s="17">
        <f t="shared" si="27"/>
        <v>1330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</v>
      </c>
      <c r="AE7" s="8">
        <f t="shared" si="11"/>
        <v>27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</v>
      </c>
      <c r="AL7" s="8">
        <f t="shared" si="3"/>
        <v>216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</v>
      </c>
      <c r="AT7" s="8">
        <v>26.02</v>
      </c>
      <c r="AU7" s="8">
        <v>26.02</v>
      </c>
      <c r="AW7" s="198">
        <v>27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27</v>
      </c>
      <c r="BD7" s="198">
        <v>27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27</v>
      </c>
      <c r="BL7" s="8">
        <f t="shared" si="21"/>
        <v>26.02</v>
      </c>
      <c r="BM7" s="8">
        <f t="shared" si="22"/>
        <v>26.02</v>
      </c>
      <c r="BN7" s="8">
        <f t="shared" si="23"/>
        <v>27</v>
      </c>
      <c r="BO7" s="8">
        <f t="shared" si="24"/>
        <v>27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1010</v>
      </c>
      <c r="G8" s="16">
        <f>'[3]21'!G10</f>
        <v>0</v>
      </c>
      <c r="H8" s="17">
        <f t="shared" si="27"/>
        <v>1330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</v>
      </c>
      <c r="AE8" s="8">
        <f t="shared" si="11"/>
        <v>27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</v>
      </c>
      <c r="AL8" s="8">
        <f t="shared" si="3"/>
        <v>216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</v>
      </c>
      <c r="AT8" s="8">
        <v>26.02</v>
      </c>
      <c r="AU8" s="8">
        <v>26.02</v>
      </c>
      <c r="AW8" s="198">
        <v>27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27</v>
      </c>
      <c r="BD8" s="198">
        <v>27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27</v>
      </c>
      <c r="BL8" s="8">
        <f t="shared" si="21"/>
        <v>26.02</v>
      </c>
      <c r="BM8" s="8">
        <f t="shared" si="22"/>
        <v>26.02</v>
      </c>
      <c r="BN8" s="8">
        <f t="shared" si="23"/>
        <v>27</v>
      </c>
      <c r="BO8" s="8">
        <f t="shared" si="24"/>
        <v>27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1010</v>
      </c>
      <c r="G9" s="16">
        <f>'[3]21'!G11</f>
        <v>0</v>
      </c>
      <c r="H9" s="17">
        <f t="shared" si="27"/>
        <v>1330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26.02</v>
      </c>
      <c r="AU9" s="8">
        <v>26.02</v>
      </c>
      <c r="AW9" s="198">
        <v>27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27</v>
      </c>
      <c r="BD9" s="198">
        <v>27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27</v>
      </c>
      <c r="BL9" s="8">
        <f t="shared" si="21"/>
        <v>26.02</v>
      </c>
      <c r="BM9" s="8">
        <f t="shared" si="22"/>
        <v>26.02</v>
      </c>
      <c r="BN9" s="8">
        <f t="shared" si="23"/>
        <v>27</v>
      </c>
      <c r="BO9" s="8">
        <f t="shared" si="24"/>
        <v>27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1010</v>
      </c>
      <c r="G10" s="16">
        <f>'[3]21'!G12</f>
        <v>0</v>
      </c>
      <c r="H10" s="17">
        <f t="shared" si="27"/>
        <v>1330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26.02</v>
      </c>
      <c r="AU10" s="8">
        <v>26.02</v>
      </c>
      <c r="AW10" s="198">
        <v>27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27</v>
      </c>
      <c r="BD10" s="198">
        <v>27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27</v>
      </c>
      <c r="BL10" s="8">
        <f t="shared" si="21"/>
        <v>26.02</v>
      </c>
      <c r="BM10" s="8">
        <f t="shared" si="22"/>
        <v>26.02</v>
      </c>
      <c r="BN10" s="8">
        <f t="shared" si="23"/>
        <v>27</v>
      </c>
      <c r="BO10" s="8">
        <f t="shared" si="24"/>
        <v>27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1010</v>
      </c>
      <c r="G11" s="16">
        <f>'[3]21'!G13</f>
        <v>0</v>
      </c>
      <c r="H11" s="17">
        <f t="shared" si="27"/>
        <v>1330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</v>
      </c>
      <c r="AE11" s="8">
        <f t="shared" si="11"/>
        <v>27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</v>
      </c>
      <c r="AL11" s="8">
        <f t="shared" si="3"/>
        <v>216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</v>
      </c>
      <c r="AT11" s="8">
        <v>26.02</v>
      </c>
      <c r="AU11" s="8">
        <v>26.02</v>
      </c>
      <c r="AW11" s="198">
        <v>27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27</v>
      </c>
      <c r="BD11" s="198">
        <v>27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27</v>
      </c>
      <c r="BL11" s="8">
        <f t="shared" si="21"/>
        <v>26.02</v>
      </c>
      <c r="BM11" s="8">
        <f t="shared" si="22"/>
        <v>26.02</v>
      </c>
      <c r="BN11" s="8">
        <f t="shared" si="23"/>
        <v>27</v>
      </c>
      <c r="BO11" s="8">
        <f t="shared" si="24"/>
        <v>27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1010</v>
      </c>
      <c r="G12" s="16">
        <f>'[3]21'!G14</f>
        <v>0</v>
      </c>
      <c r="H12" s="17">
        <f t="shared" si="27"/>
        <v>1330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</v>
      </c>
      <c r="AE12" s="8">
        <f t="shared" si="11"/>
        <v>27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</v>
      </c>
      <c r="AL12" s="8">
        <f t="shared" si="3"/>
        <v>216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</v>
      </c>
      <c r="AT12" s="8">
        <v>26.02</v>
      </c>
      <c r="AU12" s="8">
        <v>26.02</v>
      </c>
      <c r="AW12" s="198">
        <v>27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27</v>
      </c>
      <c r="BD12" s="198">
        <v>27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27</v>
      </c>
      <c r="BL12" s="8">
        <f t="shared" si="21"/>
        <v>26.02</v>
      </c>
      <c r="BM12" s="8">
        <f t="shared" si="22"/>
        <v>26.02</v>
      </c>
      <c r="BN12" s="8">
        <f t="shared" si="23"/>
        <v>27</v>
      </c>
      <c r="BO12" s="8">
        <f t="shared" si="24"/>
        <v>27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1010</v>
      </c>
      <c r="G13" s="16">
        <f>'[3]21'!G15</f>
        <v>0</v>
      </c>
      <c r="H13" s="17">
        <f t="shared" si="27"/>
        <v>1330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26.02</v>
      </c>
      <c r="AU13" s="8">
        <v>26.02</v>
      </c>
      <c r="AW13" s="198">
        <v>27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27</v>
      </c>
      <c r="BD13" s="198">
        <v>27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27</v>
      </c>
      <c r="BL13" s="8">
        <f t="shared" si="21"/>
        <v>26.02</v>
      </c>
      <c r="BM13" s="8">
        <f t="shared" si="22"/>
        <v>26.02</v>
      </c>
      <c r="BN13" s="8">
        <f t="shared" si="23"/>
        <v>27</v>
      </c>
      <c r="BO13" s="8">
        <f t="shared" si="24"/>
        <v>27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1010</v>
      </c>
      <c r="G14" s="16">
        <f>'[3]21'!G16</f>
        <v>0</v>
      </c>
      <c r="H14" s="17">
        <f t="shared" si="27"/>
        <v>1330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26.02</v>
      </c>
      <c r="AU14" s="8">
        <v>26.02</v>
      </c>
      <c r="AW14" s="198">
        <v>27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27</v>
      </c>
      <c r="BD14" s="198">
        <v>27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27</v>
      </c>
      <c r="BL14" s="8">
        <f t="shared" si="21"/>
        <v>26.02</v>
      </c>
      <c r="BM14" s="8">
        <f t="shared" si="22"/>
        <v>26.02</v>
      </c>
      <c r="BN14" s="8">
        <f t="shared" si="23"/>
        <v>27</v>
      </c>
      <c r="BO14" s="8">
        <f t="shared" si="24"/>
        <v>27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1010</v>
      </c>
      <c r="G15" s="16">
        <f>'[3]21'!G17</f>
        <v>0</v>
      </c>
      <c r="H15" s="17">
        <f t="shared" si="27"/>
        <v>1330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26.02</v>
      </c>
      <c r="AU15" s="8">
        <v>26.02</v>
      </c>
      <c r="AW15" s="198">
        <v>27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27</v>
      </c>
      <c r="BD15" s="198">
        <v>27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27</v>
      </c>
      <c r="BL15" s="8">
        <f t="shared" si="21"/>
        <v>26.02</v>
      </c>
      <c r="BM15" s="8">
        <f t="shared" si="22"/>
        <v>26.02</v>
      </c>
      <c r="BN15" s="8">
        <f t="shared" si="23"/>
        <v>27</v>
      </c>
      <c r="BO15" s="8">
        <f t="shared" si="24"/>
        <v>27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1010</v>
      </c>
      <c r="G16" s="16">
        <f>'[3]21'!G18</f>
        <v>0</v>
      </c>
      <c r="H16" s="17">
        <f t="shared" si="27"/>
        <v>1330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26.02</v>
      </c>
      <c r="AU16" s="8">
        <v>26.02</v>
      </c>
      <c r="AW16" s="198">
        <v>27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27</v>
      </c>
      <c r="BD16" s="198">
        <v>27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27</v>
      </c>
      <c r="BL16" s="8">
        <f t="shared" si="21"/>
        <v>26.02</v>
      </c>
      <c r="BM16" s="8">
        <f t="shared" si="22"/>
        <v>26.02</v>
      </c>
      <c r="BN16" s="8">
        <f t="shared" si="23"/>
        <v>27</v>
      </c>
      <c r="BO16" s="8">
        <f t="shared" si="24"/>
        <v>27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1010</v>
      </c>
      <c r="G17" s="16">
        <f>'[3]21'!G19</f>
        <v>0</v>
      </c>
      <c r="H17" s="17">
        <f t="shared" si="27"/>
        <v>1330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26.02</v>
      </c>
      <c r="AU17" s="8">
        <v>26.02</v>
      </c>
      <c r="AW17" s="198">
        <v>27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27</v>
      </c>
      <c r="BD17" s="198">
        <v>27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27</v>
      </c>
      <c r="BL17" s="8">
        <f t="shared" si="21"/>
        <v>26.02</v>
      </c>
      <c r="BM17" s="8">
        <f t="shared" si="22"/>
        <v>26.02</v>
      </c>
      <c r="BN17" s="8">
        <f t="shared" si="23"/>
        <v>27</v>
      </c>
      <c r="BO17" s="8">
        <f t="shared" si="24"/>
        <v>27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1010</v>
      </c>
      <c r="G18" s="16">
        <f>'[3]21'!G20</f>
        <v>0</v>
      </c>
      <c r="H18" s="17">
        <f t="shared" si="27"/>
        <v>1330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</v>
      </c>
      <c r="AE18" s="8">
        <f t="shared" si="11"/>
        <v>27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</v>
      </c>
      <c r="AL18" s="8">
        <f t="shared" si="3"/>
        <v>216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</v>
      </c>
      <c r="AT18" s="8">
        <v>26.02</v>
      </c>
      <c r="AU18" s="8">
        <v>26.02</v>
      </c>
      <c r="AW18" s="198">
        <v>27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27</v>
      </c>
      <c r="BD18" s="198">
        <v>27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27</v>
      </c>
      <c r="BL18" s="8">
        <f t="shared" si="21"/>
        <v>26.02</v>
      </c>
      <c r="BM18" s="8">
        <f t="shared" si="22"/>
        <v>26.02</v>
      </c>
      <c r="BN18" s="8">
        <f t="shared" si="23"/>
        <v>27</v>
      </c>
      <c r="BO18" s="8">
        <f t="shared" si="24"/>
        <v>27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1010</v>
      </c>
      <c r="G19" s="16">
        <f>'[3]21'!G21</f>
        <v>0</v>
      </c>
      <c r="H19" s="17">
        <f t="shared" si="27"/>
        <v>1330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26.02</v>
      </c>
      <c r="AU19" s="8">
        <v>26.02</v>
      </c>
      <c r="AW19" s="198">
        <v>27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27</v>
      </c>
      <c r="BD19" s="198">
        <v>27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27</v>
      </c>
      <c r="BL19" s="8">
        <f t="shared" si="21"/>
        <v>26.02</v>
      </c>
      <c r="BM19" s="8">
        <f t="shared" si="22"/>
        <v>26.02</v>
      </c>
      <c r="BN19" s="8">
        <f t="shared" si="23"/>
        <v>27</v>
      </c>
      <c r="BO19" s="8">
        <f t="shared" si="24"/>
        <v>27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1010</v>
      </c>
      <c r="G20" s="16">
        <f>'[3]21'!G22</f>
        <v>0</v>
      </c>
      <c r="H20" s="17">
        <f t="shared" si="27"/>
        <v>1330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26.02</v>
      </c>
      <c r="AU20" s="8">
        <v>26.02</v>
      </c>
      <c r="AW20" s="198">
        <v>27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27</v>
      </c>
      <c r="BD20" s="198">
        <v>27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27</v>
      </c>
      <c r="BL20" s="8">
        <f t="shared" si="21"/>
        <v>26.02</v>
      </c>
      <c r="BM20" s="8">
        <f t="shared" si="22"/>
        <v>26.02</v>
      </c>
      <c r="BN20" s="8">
        <f t="shared" si="23"/>
        <v>27</v>
      </c>
      <c r="BO20" s="8">
        <f t="shared" si="24"/>
        <v>27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1010</v>
      </c>
      <c r="G21" s="16">
        <f>'[3]21'!G23</f>
        <v>0</v>
      </c>
      <c r="H21" s="17">
        <f t="shared" si="27"/>
        <v>1330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26.02</v>
      </c>
      <c r="AU21" s="8">
        <v>26.02</v>
      </c>
      <c r="AW21" s="198">
        <v>27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27</v>
      </c>
      <c r="BD21" s="198">
        <v>27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27</v>
      </c>
      <c r="BL21" s="8">
        <f t="shared" si="21"/>
        <v>26.02</v>
      </c>
      <c r="BM21" s="8">
        <f t="shared" si="22"/>
        <v>26.02</v>
      </c>
      <c r="BN21" s="8">
        <f t="shared" si="23"/>
        <v>27</v>
      </c>
      <c r="BO21" s="8">
        <f t="shared" si="24"/>
        <v>27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1010</v>
      </c>
      <c r="G22" s="16">
        <f>'[3]21'!G24</f>
        <v>0</v>
      </c>
      <c r="H22" s="17">
        <f t="shared" si="27"/>
        <v>1330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26.02</v>
      </c>
      <c r="AU22" s="8">
        <v>26.02</v>
      </c>
      <c r="AW22" s="198">
        <v>27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27</v>
      </c>
      <c r="BD22" s="198">
        <v>27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27</v>
      </c>
      <c r="BL22" s="8">
        <f t="shared" si="21"/>
        <v>26.02</v>
      </c>
      <c r="BM22" s="8">
        <f t="shared" si="22"/>
        <v>26.02</v>
      </c>
      <c r="BN22" s="8">
        <f t="shared" si="23"/>
        <v>27</v>
      </c>
      <c r="BO22" s="8">
        <f t="shared" si="24"/>
        <v>27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1010</v>
      </c>
      <c r="G23" s="16">
        <f>'[3]21'!G25</f>
        <v>0</v>
      </c>
      <c r="H23" s="17">
        <f t="shared" si="27"/>
        <v>1330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26.02</v>
      </c>
      <c r="AU23" s="8">
        <v>26.02</v>
      </c>
      <c r="AW23" s="198">
        <v>27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27</v>
      </c>
      <c r="BD23" s="198">
        <v>27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27</v>
      </c>
      <c r="BL23" s="8">
        <f t="shared" si="21"/>
        <v>26.02</v>
      </c>
      <c r="BM23" s="8">
        <f t="shared" si="22"/>
        <v>26.02</v>
      </c>
      <c r="BN23" s="8">
        <f t="shared" si="23"/>
        <v>27</v>
      </c>
      <c r="BO23" s="8">
        <f t="shared" si="24"/>
        <v>27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1010</v>
      </c>
      <c r="G24" s="16">
        <f>'[3]21'!G26</f>
        <v>0</v>
      </c>
      <c r="H24" s="17">
        <f t="shared" si="27"/>
        <v>1330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26.02</v>
      </c>
      <c r="AU24" s="8">
        <v>26.02</v>
      </c>
      <c r="AW24" s="198">
        <v>27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27</v>
      </c>
      <c r="BD24" s="198">
        <v>27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27</v>
      </c>
      <c r="BL24" s="8">
        <f t="shared" si="21"/>
        <v>26.02</v>
      </c>
      <c r="BM24" s="8">
        <f t="shared" si="22"/>
        <v>26.02</v>
      </c>
      <c r="BN24" s="8">
        <f t="shared" si="23"/>
        <v>27</v>
      </c>
      <c r="BO24" s="8">
        <f t="shared" si="24"/>
        <v>27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1010</v>
      </c>
      <c r="G25" s="16">
        <f>'[3]21'!G27</f>
        <v>0</v>
      </c>
      <c r="H25" s="17">
        <f t="shared" si="27"/>
        <v>1330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26.02</v>
      </c>
      <c r="AU25" s="8">
        <v>26.02</v>
      </c>
      <c r="AW25" s="198">
        <v>27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27</v>
      </c>
      <c r="BD25" s="198">
        <v>27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27</v>
      </c>
      <c r="BL25" s="8">
        <f t="shared" si="21"/>
        <v>26.02</v>
      </c>
      <c r="BM25" s="8">
        <f t="shared" si="22"/>
        <v>26.02</v>
      </c>
      <c r="BN25" s="8">
        <f t="shared" si="23"/>
        <v>27</v>
      </c>
      <c r="BO25" s="8">
        <f t="shared" si="24"/>
        <v>27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1010</v>
      </c>
      <c r="G26" s="16">
        <f>'[3]21'!G28</f>
        <v>0</v>
      </c>
      <c r="H26" s="17">
        <f t="shared" si="27"/>
        <v>1330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26.02</v>
      </c>
      <c r="AU26" s="8">
        <v>26.02</v>
      </c>
      <c r="AW26" s="198">
        <v>27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27</v>
      </c>
      <c r="BD26" s="198">
        <v>27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27</v>
      </c>
      <c r="BL26" s="8">
        <f t="shared" si="21"/>
        <v>26.02</v>
      </c>
      <c r="BM26" s="8">
        <f t="shared" si="22"/>
        <v>26.02</v>
      </c>
      <c r="BN26" s="8">
        <f t="shared" si="23"/>
        <v>27</v>
      </c>
      <c r="BO26" s="8">
        <f t="shared" si="24"/>
        <v>27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1010</v>
      </c>
      <c r="G27" s="16">
        <f>'[3]21'!G29</f>
        <v>0</v>
      </c>
      <c r="H27" s="17">
        <f t="shared" si="27"/>
        <v>1330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27</v>
      </c>
      <c r="AE27" s="8">
        <f t="shared" si="11"/>
        <v>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27</v>
      </c>
      <c r="AL27" s="8">
        <f t="shared" si="31"/>
        <v>216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</v>
      </c>
      <c r="AT27" s="8">
        <v>26.02</v>
      </c>
      <c r="AU27" s="8">
        <v>26.02</v>
      </c>
      <c r="AW27" s="198">
        <v>27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27</v>
      </c>
      <c r="BD27" s="198">
        <v>27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27</v>
      </c>
      <c r="BL27" s="8">
        <f t="shared" si="21"/>
        <v>26.02</v>
      </c>
      <c r="BM27" s="8">
        <f t="shared" si="22"/>
        <v>26.02</v>
      </c>
      <c r="BN27" s="8">
        <f t="shared" si="23"/>
        <v>27</v>
      </c>
      <c r="BO27" s="8">
        <f t="shared" si="24"/>
        <v>27</v>
      </c>
      <c r="BP27" s="139">
        <f t="shared" si="25"/>
        <v>-0.98000000000000043</v>
      </c>
      <c r="BQ27" s="139">
        <f t="shared" si="26"/>
        <v>-0.98000000000000043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1010</v>
      </c>
      <c r="G28" s="16">
        <f>'[3]21'!G30</f>
        <v>0</v>
      </c>
      <c r="H28" s="17">
        <f t="shared" si="27"/>
        <v>1330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27</v>
      </c>
      <c r="AE28" s="8">
        <f t="shared" si="11"/>
        <v>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27</v>
      </c>
      <c r="AL28" s="8">
        <f t="shared" si="31"/>
        <v>216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</v>
      </c>
      <c r="AT28" s="8">
        <v>26.02</v>
      </c>
      <c r="AU28" s="8">
        <v>26.02</v>
      </c>
      <c r="AW28" s="198">
        <v>27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27</v>
      </c>
      <c r="BD28" s="198">
        <v>27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27</v>
      </c>
      <c r="BL28" s="8">
        <f t="shared" si="21"/>
        <v>26.02</v>
      </c>
      <c r="BM28" s="8">
        <f t="shared" si="22"/>
        <v>26.02</v>
      </c>
      <c r="BN28" s="8">
        <f t="shared" si="23"/>
        <v>27</v>
      </c>
      <c r="BO28" s="8">
        <f t="shared" si="24"/>
        <v>27</v>
      </c>
      <c r="BP28" s="139">
        <f t="shared" si="25"/>
        <v>-0.98000000000000043</v>
      </c>
      <c r="BQ28" s="139">
        <f t="shared" si="26"/>
        <v>-0.98000000000000043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1010</v>
      </c>
      <c r="G29" s="16">
        <f>'[3]21'!G31</f>
        <v>0</v>
      </c>
      <c r="H29" s="17">
        <f t="shared" si="27"/>
        <v>1330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27</v>
      </c>
      <c r="AE29" s="8">
        <f t="shared" si="11"/>
        <v>27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27</v>
      </c>
      <c r="AL29" s="8">
        <f t="shared" si="31"/>
        <v>216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</v>
      </c>
      <c r="AT29" s="8">
        <v>26.02</v>
      </c>
      <c r="AU29" s="8">
        <v>26.02</v>
      </c>
      <c r="AW29" s="198">
        <v>27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27</v>
      </c>
      <c r="BD29" s="198">
        <v>27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27</v>
      </c>
      <c r="BL29" s="8">
        <f t="shared" si="21"/>
        <v>26.02</v>
      </c>
      <c r="BM29" s="8">
        <f t="shared" si="22"/>
        <v>26.02</v>
      </c>
      <c r="BN29" s="8">
        <f t="shared" si="23"/>
        <v>27</v>
      </c>
      <c r="BO29" s="8">
        <f t="shared" si="24"/>
        <v>27</v>
      </c>
      <c r="BP29" s="139">
        <f t="shared" si="25"/>
        <v>-0.98000000000000043</v>
      </c>
      <c r="BQ29" s="139">
        <f t="shared" si="26"/>
        <v>-0.98000000000000043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1010</v>
      </c>
      <c r="G30" s="16">
        <f>'[3]21'!G32</f>
        <v>0</v>
      </c>
      <c r="H30" s="17">
        <f t="shared" si="27"/>
        <v>1330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</v>
      </c>
      <c r="AE30" s="8">
        <f t="shared" si="11"/>
        <v>27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27</v>
      </c>
      <c r="AL30" s="8">
        <f t="shared" si="31"/>
        <v>216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</v>
      </c>
      <c r="AT30" s="8">
        <v>26.02</v>
      </c>
      <c r="AU30" s="8">
        <v>26.02</v>
      </c>
      <c r="AW30" s="198">
        <v>27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27</v>
      </c>
      <c r="BD30" s="198">
        <v>27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27</v>
      </c>
      <c r="BL30" s="8">
        <f t="shared" si="21"/>
        <v>26.02</v>
      </c>
      <c r="BM30" s="8">
        <f t="shared" si="22"/>
        <v>26.02</v>
      </c>
      <c r="BN30" s="8">
        <f t="shared" si="23"/>
        <v>27</v>
      </c>
      <c r="BO30" s="8">
        <f t="shared" si="24"/>
        <v>27</v>
      </c>
      <c r="BP30" s="139">
        <f t="shared" si="25"/>
        <v>-0.98000000000000043</v>
      </c>
      <c r="BQ30" s="139">
        <f t="shared" si="26"/>
        <v>-0.98000000000000043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1010</v>
      </c>
      <c r="G31" s="16">
        <f>'[3]21'!G33</f>
        <v>0</v>
      </c>
      <c r="H31" s="17">
        <f t="shared" si="27"/>
        <v>1330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</v>
      </c>
      <c r="AE31" s="8">
        <f t="shared" si="11"/>
        <v>27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27</v>
      </c>
      <c r="AL31" s="8">
        <f t="shared" si="31"/>
        <v>216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</v>
      </c>
      <c r="AT31" s="8">
        <v>26.02</v>
      </c>
      <c r="AU31" s="8">
        <v>26.02</v>
      </c>
      <c r="AW31" s="198">
        <v>27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27</v>
      </c>
      <c r="BD31" s="198">
        <v>27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27</v>
      </c>
      <c r="BL31" s="8">
        <f t="shared" si="21"/>
        <v>26.02</v>
      </c>
      <c r="BM31" s="8">
        <f t="shared" si="22"/>
        <v>26.02</v>
      </c>
      <c r="BN31" s="8">
        <f t="shared" si="23"/>
        <v>27</v>
      </c>
      <c r="BO31" s="8">
        <f t="shared" si="24"/>
        <v>27</v>
      </c>
      <c r="BP31" s="139">
        <f t="shared" si="25"/>
        <v>-0.98000000000000043</v>
      </c>
      <c r="BQ31" s="139">
        <f t="shared" si="26"/>
        <v>-0.98000000000000043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1010</v>
      </c>
      <c r="G32" s="16">
        <f>'[3]21'!G34</f>
        <v>0</v>
      </c>
      <c r="H32" s="17">
        <f t="shared" si="27"/>
        <v>1330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</v>
      </c>
      <c r="AE32" s="8">
        <f t="shared" si="11"/>
        <v>27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27</v>
      </c>
      <c r="AL32" s="8">
        <f t="shared" si="31"/>
        <v>216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</v>
      </c>
      <c r="AT32" s="8">
        <v>26.02</v>
      </c>
      <c r="AU32" s="8">
        <v>26.02</v>
      </c>
      <c r="AW32" s="198">
        <v>27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27</v>
      </c>
      <c r="BD32" s="198">
        <v>27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27</v>
      </c>
      <c r="BL32" s="8">
        <f t="shared" si="21"/>
        <v>26.02</v>
      </c>
      <c r="BM32" s="8">
        <f t="shared" si="22"/>
        <v>26.02</v>
      </c>
      <c r="BN32" s="8">
        <f t="shared" si="23"/>
        <v>27</v>
      </c>
      <c r="BO32" s="8">
        <f t="shared" si="24"/>
        <v>27</v>
      </c>
      <c r="BP32" s="139">
        <f t="shared" si="25"/>
        <v>-0.98000000000000043</v>
      </c>
      <c r="BQ32" s="139">
        <f t="shared" si="26"/>
        <v>-0.98000000000000043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1010</v>
      </c>
      <c r="G33" s="16">
        <f>'[3]21'!G35</f>
        <v>0</v>
      </c>
      <c r="H33" s="17">
        <f t="shared" si="27"/>
        <v>1330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</v>
      </c>
      <c r="AE33" s="8">
        <f t="shared" si="11"/>
        <v>27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27</v>
      </c>
      <c r="AL33" s="8">
        <f t="shared" si="31"/>
        <v>216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</v>
      </c>
      <c r="AT33" s="8">
        <v>26.02</v>
      </c>
      <c r="AU33" s="8">
        <v>26.02</v>
      </c>
      <c r="AW33" s="198">
        <v>27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27</v>
      </c>
      <c r="BD33" s="198">
        <v>27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27</v>
      </c>
      <c r="BL33" s="8">
        <f t="shared" si="21"/>
        <v>26.02</v>
      </c>
      <c r="BM33" s="8">
        <f t="shared" si="22"/>
        <v>26.02</v>
      </c>
      <c r="BN33" s="8">
        <f t="shared" si="23"/>
        <v>27</v>
      </c>
      <c r="BO33" s="8">
        <f t="shared" si="24"/>
        <v>27</v>
      </c>
      <c r="BP33" s="139">
        <f t="shared" si="25"/>
        <v>-0.98000000000000043</v>
      </c>
      <c r="BQ33" s="139">
        <f t="shared" si="26"/>
        <v>-0.98000000000000043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1010</v>
      </c>
      <c r="G34" s="16">
        <f>'[3]21'!G36</f>
        <v>0</v>
      </c>
      <c r="H34" s="17">
        <f t="shared" si="27"/>
        <v>1330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</v>
      </c>
      <c r="AE34" s="8">
        <f t="shared" si="11"/>
        <v>27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27</v>
      </c>
      <c r="AL34" s="8">
        <f t="shared" si="31"/>
        <v>216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</v>
      </c>
      <c r="AT34" s="8">
        <v>26.02</v>
      </c>
      <c r="AU34" s="8">
        <v>26.02</v>
      </c>
      <c r="AW34" s="198">
        <v>27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27</v>
      </c>
      <c r="BD34" s="198">
        <v>27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27</v>
      </c>
      <c r="BL34" s="8">
        <f t="shared" si="21"/>
        <v>26.02</v>
      </c>
      <c r="BM34" s="8">
        <f t="shared" si="22"/>
        <v>26.02</v>
      </c>
      <c r="BN34" s="8">
        <f t="shared" si="23"/>
        <v>27</v>
      </c>
      <c r="BO34" s="8">
        <f t="shared" si="24"/>
        <v>27</v>
      </c>
      <c r="BP34" s="139">
        <f t="shared" si="25"/>
        <v>-0.98000000000000043</v>
      </c>
      <c r="BQ34" s="139">
        <f t="shared" si="26"/>
        <v>-0.98000000000000043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1010</v>
      </c>
      <c r="G35" s="16">
        <f>'[3]21'!G37</f>
        <v>0</v>
      </c>
      <c r="H35" s="17">
        <f t="shared" si="27"/>
        <v>1330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</v>
      </c>
      <c r="AE35" s="8">
        <f t="shared" si="11"/>
        <v>27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27</v>
      </c>
      <c r="AL35" s="8">
        <f t="shared" si="31"/>
        <v>216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</v>
      </c>
      <c r="AT35" s="8">
        <v>26.02</v>
      </c>
      <c r="AU35" s="8">
        <v>26.02</v>
      </c>
      <c r="AW35" s="198">
        <v>27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27</v>
      </c>
      <c r="BD35" s="198">
        <v>27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27</v>
      </c>
      <c r="BL35" s="8">
        <f t="shared" si="21"/>
        <v>26.02</v>
      </c>
      <c r="BM35" s="8">
        <f t="shared" si="22"/>
        <v>26.02</v>
      </c>
      <c r="BN35" s="8">
        <f t="shared" si="23"/>
        <v>27</v>
      </c>
      <c r="BO35" s="8">
        <f t="shared" si="24"/>
        <v>27</v>
      </c>
      <c r="BP35" s="139">
        <f t="shared" si="25"/>
        <v>-0.98000000000000043</v>
      </c>
      <c r="BQ35" s="139">
        <f t="shared" si="26"/>
        <v>-0.98000000000000043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1010</v>
      </c>
      <c r="G36" s="16">
        <f>'[3]21'!G38</f>
        <v>0</v>
      </c>
      <c r="H36" s="17">
        <f t="shared" si="27"/>
        <v>1330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</v>
      </c>
      <c r="AE36" s="8">
        <f t="shared" si="11"/>
        <v>27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27</v>
      </c>
      <c r="AL36" s="8">
        <f t="shared" si="31"/>
        <v>216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</v>
      </c>
      <c r="AT36" s="8">
        <v>26.02</v>
      </c>
      <c r="AU36" s="8">
        <v>26.02</v>
      </c>
      <c r="AW36" s="198">
        <v>27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27</v>
      </c>
      <c r="BD36" s="198">
        <v>27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27</v>
      </c>
      <c r="BL36" s="8">
        <f t="shared" si="21"/>
        <v>26.02</v>
      </c>
      <c r="BM36" s="8">
        <f t="shared" si="22"/>
        <v>26.02</v>
      </c>
      <c r="BN36" s="8">
        <f t="shared" si="23"/>
        <v>27</v>
      </c>
      <c r="BO36" s="8">
        <f t="shared" si="24"/>
        <v>27</v>
      </c>
      <c r="BP36" s="139">
        <f t="shared" si="25"/>
        <v>-0.98000000000000043</v>
      </c>
      <c r="BQ36" s="139">
        <f t="shared" si="26"/>
        <v>-0.98000000000000043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1010</v>
      </c>
      <c r="G37" s="16">
        <f>'[3]21'!G39</f>
        <v>0</v>
      </c>
      <c r="H37" s="17">
        <f t="shared" si="27"/>
        <v>1330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211.56</v>
      </c>
      <c r="AT37" s="8">
        <v>25.49</v>
      </c>
      <c r="AU37" s="8">
        <v>30.85</v>
      </c>
      <c r="AW37" s="198">
        <v>26.44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26.44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25.49</v>
      </c>
      <c r="BM37" s="8">
        <f t="shared" si="22"/>
        <v>30.85</v>
      </c>
      <c r="BN37" s="8">
        <f t="shared" si="23"/>
        <v>26.44</v>
      </c>
      <c r="BO37" s="8">
        <f t="shared" si="24"/>
        <v>32</v>
      </c>
      <c r="BP37" s="139">
        <f t="shared" si="25"/>
        <v>-0.95000000000000284</v>
      </c>
      <c r="BQ37" s="139">
        <f t="shared" si="26"/>
        <v>-1.1499999999999986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1010</v>
      </c>
      <c r="G38" s="16">
        <f>'[3]21'!G40</f>
        <v>0</v>
      </c>
      <c r="H38" s="17">
        <f t="shared" si="27"/>
        <v>1330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211.56</v>
      </c>
      <c r="AT38" s="8">
        <v>25.49</v>
      </c>
      <c r="AU38" s="8">
        <v>30.85</v>
      </c>
      <c r="AW38" s="198">
        <v>26.44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26.44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25.49</v>
      </c>
      <c r="BM38" s="8">
        <f t="shared" si="22"/>
        <v>30.85</v>
      </c>
      <c r="BN38" s="8">
        <f t="shared" si="23"/>
        <v>26.44</v>
      </c>
      <c r="BO38" s="8">
        <f t="shared" si="24"/>
        <v>32</v>
      </c>
      <c r="BP38" s="139">
        <f t="shared" si="25"/>
        <v>-0.95000000000000284</v>
      </c>
      <c r="BQ38" s="139">
        <f t="shared" si="26"/>
        <v>-1.1499999999999986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1010</v>
      </c>
      <c r="G39" s="16">
        <f>'[3]21'!G41</f>
        <v>0</v>
      </c>
      <c r="H39" s="17">
        <f t="shared" si="27"/>
        <v>1330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211.56</v>
      </c>
      <c r="AT39" s="8">
        <v>25.49</v>
      </c>
      <c r="AU39" s="8">
        <v>30.85</v>
      </c>
      <c r="AW39" s="198">
        <v>26.44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26.44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25.49</v>
      </c>
      <c r="BM39" s="8">
        <f t="shared" si="22"/>
        <v>30.85</v>
      </c>
      <c r="BN39" s="8">
        <f t="shared" si="23"/>
        <v>26.44</v>
      </c>
      <c r="BO39" s="8">
        <f t="shared" si="24"/>
        <v>32</v>
      </c>
      <c r="BP39" s="139">
        <f t="shared" si="25"/>
        <v>-0.95000000000000284</v>
      </c>
      <c r="BQ39" s="139">
        <f t="shared" si="26"/>
        <v>-1.1499999999999986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1010</v>
      </c>
      <c r="G40" s="16">
        <f>'[3]21'!G42</f>
        <v>0</v>
      </c>
      <c r="H40" s="17">
        <f t="shared" si="27"/>
        <v>1330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211.56</v>
      </c>
      <c r="AT40" s="8">
        <v>25.49</v>
      </c>
      <c r="AU40" s="8">
        <v>30.85</v>
      </c>
      <c r="AW40" s="198">
        <v>26.44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26.44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25.49</v>
      </c>
      <c r="BM40" s="8">
        <f t="shared" si="22"/>
        <v>30.85</v>
      </c>
      <c r="BN40" s="8">
        <f t="shared" si="23"/>
        <v>26.44</v>
      </c>
      <c r="BO40" s="8">
        <f t="shared" si="24"/>
        <v>32</v>
      </c>
      <c r="BP40" s="139">
        <f t="shared" si="25"/>
        <v>-0.95000000000000284</v>
      </c>
      <c r="BQ40" s="139">
        <f t="shared" si="26"/>
        <v>-1.1499999999999986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1010</v>
      </c>
      <c r="G41" s="16">
        <f>'[3]21'!G43</f>
        <v>0</v>
      </c>
      <c r="H41" s="17">
        <f t="shared" si="27"/>
        <v>1330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211.56</v>
      </c>
      <c r="AT41" s="8">
        <v>25.49</v>
      </c>
      <c r="AU41" s="8">
        <v>30.85</v>
      </c>
      <c r="AW41" s="198">
        <v>26.44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26.44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25.49</v>
      </c>
      <c r="BM41" s="8">
        <f t="shared" si="22"/>
        <v>30.85</v>
      </c>
      <c r="BN41" s="8">
        <f t="shared" si="23"/>
        <v>26.44</v>
      </c>
      <c r="BO41" s="8">
        <f t="shared" si="24"/>
        <v>32</v>
      </c>
      <c r="BP41" s="139">
        <f t="shared" si="25"/>
        <v>-0.95000000000000284</v>
      </c>
      <c r="BQ41" s="139">
        <f t="shared" si="26"/>
        <v>-1.1499999999999986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1010</v>
      </c>
      <c r="G42" s="16">
        <f>'[3]21'!G44</f>
        <v>0</v>
      </c>
      <c r="H42" s="17">
        <f t="shared" si="27"/>
        <v>1330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211.56</v>
      </c>
      <c r="AT42" s="8">
        <v>25.49</v>
      </c>
      <c r="AU42" s="8">
        <v>30.85</v>
      </c>
      <c r="AW42" s="198">
        <v>26.44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26.44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25.49</v>
      </c>
      <c r="BM42" s="8">
        <f t="shared" si="22"/>
        <v>30.85</v>
      </c>
      <c r="BN42" s="8">
        <f t="shared" si="23"/>
        <v>26.44</v>
      </c>
      <c r="BO42" s="8">
        <f t="shared" si="24"/>
        <v>32</v>
      </c>
      <c r="BP42" s="139">
        <f t="shared" si="25"/>
        <v>-0.95000000000000284</v>
      </c>
      <c r="BQ42" s="139">
        <f t="shared" si="26"/>
        <v>-1.1499999999999986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1010</v>
      </c>
      <c r="G43" s="16">
        <f>'[3]21'!G45</f>
        <v>0</v>
      </c>
      <c r="H43" s="17">
        <f t="shared" si="27"/>
        <v>1330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</v>
      </c>
      <c r="AE43" s="8">
        <f t="shared" si="11"/>
        <v>27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27</v>
      </c>
      <c r="AL43" s="8">
        <f t="shared" si="31"/>
        <v>216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</v>
      </c>
      <c r="AT43" s="8">
        <v>26.03</v>
      </c>
      <c r="AU43" s="8">
        <v>26.03</v>
      </c>
      <c r="AW43" s="198">
        <v>27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27</v>
      </c>
      <c r="BD43" s="198">
        <v>27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27</v>
      </c>
      <c r="BL43" s="8">
        <f t="shared" si="21"/>
        <v>26.03</v>
      </c>
      <c r="BM43" s="8">
        <f t="shared" si="22"/>
        <v>26.03</v>
      </c>
      <c r="BN43" s="8">
        <f t="shared" si="23"/>
        <v>27</v>
      </c>
      <c r="BO43" s="8">
        <f t="shared" si="24"/>
        <v>27</v>
      </c>
      <c r="BP43" s="139">
        <f t="shared" si="25"/>
        <v>-0.96999999999999886</v>
      </c>
      <c r="BQ43" s="139">
        <f t="shared" si="26"/>
        <v>-0.96999999999999886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1010</v>
      </c>
      <c r="G44" s="16">
        <f>'[3]21'!G46</f>
        <v>0</v>
      </c>
      <c r="H44" s="17">
        <f t="shared" si="27"/>
        <v>1330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</v>
      </c>
      <c r="AE44" s="8">
        <f t="shared" si="11"/>
        <v>27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</v>
      </c>
      <c r="AL44" s="8">
        <f t="shared" si="31"/>
        <v>216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</v>
      </c>
      <c r="AT44" s="8">
        <v>26.03</v>
      </c>
      <c r="AU44" s="8">
        <v>26.03</v>
      </c>
      <c r="AW44" s="198">
        <v>27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27</v>
      </c>
      <c r="BD44" s="198">
        <v>27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27</v>
      </c>
      <c r="BL44" s="8">
        <f t="shared" si="21"/>
        <v>26.03</v>
      </c>
      <c r="BM44" s="8">
        <f t="shared" si="22"/>
        <v>26.03</v>
      </c>
      <c r="BN44" s="8">
        <f t="shared" si="23"/>
        <v>27</v>
      </c>
      <c r="BO44" s="8">
        <f t="shared" si="24"/>
        <v>27</v>
      </c>
      <c r="BP44" s="139">
        <f t="shared" si="25"/>
        <v>-0.96999999999999886</v>
      </c>
      <c r="BQ44" s="139">
        <f t="shared" si="26"/>
        <v>-0.96999999999999886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1010</v>
      </c>
      <c r="G45" s="16">
        <f>'[3]21'!G47</f>
        <v>0</v>
      </c>
      <c r="H45" s="17">
        <f t="shared" si="27"/>
        <v>1330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</v>
      </c>
      <c r="AE45" s="8">
        <f t="shared" si="11"/>
        <v>27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</v>
      </c>
      <c r="AL45" s="8">
        <f t="shared" si="31"/>
        <v>216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</v>
      </c>
      <c r="AT45" s="8">
        <v>26.03</v>
      </c>
      <c r="AU45" s="8">
        <v>26.03</v>
      </c>
      <c r="AW45" s="198">
        <v>27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27</v>
      </c>
      <c r="BD45" s="198">
        <v>27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27</v>
      </c>
      <c r="BL45" s="8">
        <f t="shared" si="21"/>
        <v>26.03</v>
      </c>
      <c r="BM45" s="8">
        <f t="shared" si="22"/>
        <v>26.03</v>
      </c>
      <c r="BN45" s="8">
        <f t="shared" si="23"/>
        <v>27</v>
      </c>
      <c r="BO45" s="8">
        <f t="shared" si="24"/>
        <v>27</v>
      </c>
      <c r="BP45" s="139">
        <f t="shared" si="25"/>
        <v>-0.96999999999999886</v>
      </c>
      <c r="BQ45" s="139">
        <f t="shared" si="26"/>
        <v>-0.96999999999999886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1010</v>
      </c>
      <c r="G46" s="16">
        <f>'[3]21'!G48</f>
        <v>0</v>
      </c>
      <c r="H46" s="17">
        <f t="shared" si="27"/>
        <v>1330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</v>
      </c>
      <c r="AE46" s="8">
        <f t="shared" si="11"/>
        <v>27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</v>
      </c>
      <c r="AL46" s="8">
        <f t="shared" si="31"/>
        <v>216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</v>
      </c>
      <c r="AT46" s="8">
        <v>26.03</v>
      </c>
      <c r="AU46" s="8">
        <v>26.03</v>
      </c>
      <c r="AW46" s="198">
        <v>27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27</v>
      </c>
      <c r="BD46" s="198">
        <v>27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27</v>
      </c>
      <c r="BL46" s="8">
        <f t="shared" si="21"/>
        <v>26.03</v>
      </c>
      <c r="BM46" s="8">
        <f t="shared" si="22"/>
        <v>26.03</v>
      </c>
      <c r="BN46" s="8">
        <f t="shared" si="23"/>
        <v>27</v>
      </c>
      <c r="BO46" s="8">
        <f t="shared" si="24"/>
        <v>27</v>
      </c>
      <c r="BP46" s="139">
        <f t="shared" si="25"/>
        <v>-0.96999999999999886</v>
      </c>
      <c r="BQ46" s="139">
        <f t="shared" si="26"/>
        <v>-0.96999999999999886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1010</v>
      </c>
      <c r="G47" s="16">
        <f>'[3]21'!G49</f>
        <v>0</v>
      </c>
      <c r="H47" s="17">
        <f t="shared" si="27"/>
        <v>1330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</v>
      </c>
      <c r="AE47" s="8">
        <f t="shared" si="11"/>
        <v>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</v>
      </c>
      <c r="AL47" s="8">
        <f t="shared" si="31"/>
        <v>216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</v>
      </c>
      <c r="AT47" s="8">
        <v>26.03</v>
      </c>
      <c r="AU47" s="8">
        <v>26.03</v>
      </c>
      <c r="AW47" s="198">
        <v>27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27</v>
      </c>
      <c r="BD47" s="198">
        <v>27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27</v>
      </c>
      <c r="BL47" s="8">
        <f t="shared" si="21"/>
        <v>26.03</v>
      </c>
      <c r="BM47" s="8">
        <f t="shared" si="22"/>
        <v>26.03</v>
      </c>
      <c r="BN47" s="8">
        <f t="shared" si="23"/>
        <v>27</v>
      </c>
      <c r="BO47" s="8">
        <f t="shared" si="24"/>
        <v>27</v>
      </c>
      <c r="BP47" s="139">
        <f t="shared" si="25"/>
        <v>-0.96999999999999886</v>
      </c>
      <c r="BQ47" s="139">
        <f t="shared" si="26"/>
        <v>-0.96999999999999886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1010</v>
      </c>
      <c r="G48" s="16">
        <f>'[3]21'!G50</f>
        <v>0</v>
      </c>
      <c r="H48" s="17">
        <f t="shared" si="27"/>
        <v>1330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</v>
      </c>
      <c r="AE48" s="8">
        <f t="shared" si="11"/>
        <v>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</v>
      </c>
      <c r="AL48" s="8">
        <f t="shared" si="31"/>
        <v>216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</v>
      </c>
      <c r="AT48" s="8">
        <v>26.03</v>
      </c>
      <c r="AU48" s="8">
        <v>26.03</v>
      </c>
      <c r="AW48" s="198">
        <v>27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27</v>
      </c>
      <c r="BD48" s="198">
        <v>27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27</v>
      </c>
      <c r="BL48" s="8">
        <f t="shared" si="21"/>
        <v>26.03</v>
      </c>
      <c r="BM48" s="8">
        <f t="shared" si="22"/>
        <v>26.03</v>
      </c>
      <c r="BN48" s="8">
        <f t="shared" si="23"/>
        <v>27</v>
      </c>
      <c r="BO48" s="8">
        <f t="shared" si="24"/>
        <v>27</v>
      </c>
      <c r="BP48" s="139">
        <f t="shared" si="25"/>
        <v>-0.96999999999999886</v>
      </c>
      <c r="BQ48" s="139">
        <f t="shared" si="26"/>
        <v>-0.96999999999999886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1010</v>
      </c>
      <c r="G49" s="16">
        <f>'[3]21'!G51</f>
        <v>0</v>
      </c>
      <c r="H49" s="17">
        <f t="shared" si="27"/>
        <v>1330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</v>
      </c>
      <c r="AE49" s="8">
        <f t="shared" si="11"/>
        <v>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</v>
      </c>
      <c r="AL49" s="8">
        <f t="shared" si="31"/>
        <v>216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</v>
      </c>
      <c r="AT49" s="8">
        <v>26.03</v>
      </c>
      <c r="AU49" s="8">
        <v>26.03</v>
      </c>
      <c r="AW49" s="198">
        <v>27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27</v>
      </c>
      <c r="BD49" s="198">
        <v>27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27</v>
      </c>
      <c r="BL49" s="8">
        <f t="shared" si="21"/>
        <v>26.03</v>
      </c>
      <c r="BM49" s="8">
        <f t="shared" si="22"/>
        <v>26.03</v>
      </c>
      <c r="BN49" s="8">
        <f t="shared" si="23"/>
        <v>27</v>
      </c>
      <c r="BO49" s="8">
        <f t="shared" si="24"/>
        <v>27</v>
      </c>
      <c r="BP49" s="139">
        <f t="shared" si="25"/>
        <v>-0.96999999999999886</v>
      </c>
      <c r="BQ49" s="139">
        <f t="shared" si="26"/>
        <v>-0.96999999999999886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1010</v>
      </c>
      <c r="G50" s="16">
        <f>'[3]21'!G52</f>
        <v>0</v>
      </c>
      <c r="H50" s="17">
        <f t="shared" si="27"/>
        <v>1330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</v>
      </c>
      <c r="AE50" s="8">
        <f t="shared" si="11"/>
        <v>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</v>
      </c>
      <c r="AL50" s="8">
        <f t="shared" si="31"/>
        <v>216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</v>
      </c>
      <c r="AT50" s="8">
        <v>26.03</v>
      </c>
      <c r="AU50" s="8">
        <v>26.03</v>
      </c>
      <c r="AW50" s="198">
        <v>27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27</v>
      </c>
      <c r="BD50" s="198">
        <v>27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27</v>
      </c>
      <c r="BL50" s="8">
        <f t="shared" si="21"/>
        <v>26.03</v>
      </c>
      <c r="BM50" s="8">
        <f t="shared" si="22"/>
        <v>26.03</v>
      </c>
      <c r="BN50" s="8">
        <f t="shared" si="23"/>
        <v>27</v>
      </c>
      <c r="BO50" s="8">
        <f t="shared" si="24"/>
        <v>27</v>
      </c>
      <c r="BP50" s="139">
        <f t="shared" si="25"/>
        <v>-0.96999999999999886</v>
      </c>
      <c r="BQ50" s="139">
        <f t="shared" si="26"/>
        <v>-0.96999999999999886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990</v>
      </c>
      <c r="G51" s="16">
        <f>'[3]21'!G53</f>
        <v>0</v>
      </c>
      <c r="H51" s="17">
        <f t="shared" si="27"/>
        <v>1310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24.65</v>
      </c>
      <c r="AU51" s="8">
        <v>24.65</v>
      </c>
      <c r="AW51" s="198">
        <v>25.57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25.57</v>
      </c>
      <c r="BD51" s="198">
        <v>25.57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25.57</v>
      </c>
      <c r="BL51" s="8">
        <f t="shared" si="21"/>
        <v>24.65</v>
      </c>
      <c r="BM51" s="8">
        <f t="shared" si="22"/>
        <v>24.65</v>
      </c>
      <c r="BN51" s="8">
        <f t="shared" si="23"/>
        <v>25.57</v>
      </c>
      <c r="BO51" s="8">
        <f t="shared" si="24"/>
        <v>25.57</v>
      </c>
      <c r="BP51" s="139">
        <f t="shared" si="25"/>
        <v>-0.92000000000000171</v>
      </c>
      <c r="BQ51" s="139">
        <f t="shared" si="26"/>
        <v>-0.92000000000000171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990</v>
      </c>
      <c r="G52" s="16">
        <f>'[3]21'!G54</f>
        <v>0</v>
      </c>
      <c r="H52" s="17">
        <f t="shared" si="27"/>
        <v>1310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24.65</v>
      </c>
      <c r="AU52" s="8">
        <v>24.65</v>
      </c>
      <c r="AW52" s="198">
        <v>25.57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25.57</v>
      </c>
      <c r="BD52" s="198">
        <v>25.57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25.57</v>
      </c>
      <c r="BL52" s="8">
        <f t="shared" si="21"/>
        <v>24.65</v>
      </c>
      <c r="BM52" s="8">
        <f t="shared" si="22"/>
        <v>24.65</v>
      </c>
      <c r="BN52" s="8">
        <f t="shared" si="23"/>
        <v>25.57</v>
      </c>
      <c r="BO52" s="8">
        <f t="shared" si="24"/>
        <v>25.57</v>
      </c>
      <c r="BP52" s="139">
        <f t="shared" si="25"/>
        <v>-0.92000000000000171</v>
      </c>
      <c r="BQ52" s="139">
        <f t="shared" si="26"/>
        <v>-0.92000000000000171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990</v>
      </c>
      <c r="G53" s="16">
        <f>'[3]21'!G55</f>
        <v>0</v>
      </c>
      <c r="H53" s="17">
        <f t="shared" si="27"/>
        <v>1310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24.65</v>
      </c>
      <c r="AU53" s="8">
        <v>24.65</v>
      </c>
      <c r="AW53" s="198">
        <v>25.57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25.57</v>
      </c>
      <c r="BD53" s="198">
        <v>25.57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25.57</v>
      </c>
      <c r="BL53" s="8">
        <f t="shared" si="21"/>
        <v>24.65</v>
      </c>
      <c r="BM53" s="8">
        <f t="shared" si="22"/>
        <v>24.65</v>
      </c>
      <c r="BN53" s="8">
        <f t="shared" si="23"/>
        <v>25.57</v>
      </c>
      <c r="BO53" s="8">
        <f t="shared" si="24"/>
        <v>25.57</v>
      </c>
      <c r="BP53" s="139">
        <f t="shared" si="25"/>
        <v>-0.92000000000000171</v>
      </c>
      <c r="BQ53" s="139">
        <f t="shared" si="26"/>
        <v>-0.92000000000000171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990</v>
      </c>
      <c r="G54" s="16">
        <f>'[3]21'!G56</f>
        <v>0</v>
      </c>
      <c r="H54" s="17">
        <f t="shared" si="27"/>
        <v>1310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</v>
      </c>
      <c r="AE54" s="8">
        <f t="shared" si="11"/>
        <v>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</v>
      </c>
      <c r="AL54" s="8">
        <f t="shared" si="31"/>
        <v>216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</v>
      </c>
      <c r="AT54" s="8">
        <v>26.03</v>
      </c>
      <c r="AU54" s="8">
        <v>26.03</v>
      </c>
      <c r="AW54" s="198">
        <v>27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27</v>
      </c>
      <c r="BD54" s="198">
        <v>27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27</v>
      </c>
      <c r="BL54" s="8">
        <f t="shared" si="21"/>
        <v>26.03</v>
      </c>
      <c r="BM54" s="8">
        <f t="shared" si="22"/>
        <v>26.03</v>
      </c>
      <c r="BN54" s="8">
        <f t="shared" si="23"/>
        <v>27</v>
      </c>
      <c r="BO54" s="8">
        <f t="shared" si="24"/>
        <v>27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990</v>
      </c>
      <c r="G55" s="16">
        <f>'[3]21'!G57</f>
        <v>0</v>
      </c>
      <c r="H55" s="17">
        <f t="shared" si="27"/>
        <v>1310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</v>
      </c>
      <c r="AE55" s="8">
        <f t="shared" si="11"/>
        <v>27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</v>
      </c>
      <c r="AL55" s="8">
        <f t="shared" si="31"/>
        <v>216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</v>
      </c>
      <c r="AT55" s="8">
        <v>26.03</v>
      </c>
      <c r="AU55" s="8">
        <v>26.03</v>
      </c>
      <c r="AW55" s="198">
        <v>27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27</v>
      </c>
      <c r="BD55" s="198">
        <v>27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27</v>
      </c>
      <c r="BL55" s="8">
        <f t="shared" si="21"/>
        <v>26.03</v>
      </c>
      <c r="BM55" s="8">
        <f t="shared" si="22"/>
        <v>26.03</v>
      </c>
      <c r="BN55" s="8">
        <f t="shared" si="23"/>
        <v>27</v>
      </c>
      <c r="BO55" s="8">
        <f t="shared" si="24"/>
        <v>27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990</v>
      </c>
      <c r="G56" s="16">
        <f>'[3]21'!G58</f>
        <v>0</v>
      </c>
      <c r="H56" s="17">
        <f t="shared" si="27"/>
        <v>1310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</v>
      </c>
      <c r="AE56" s="8">
        <f t="shared" si="11"/>
        <v>27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</v>
      </c>
      <c r="AL56" s="8">
        <f t="shared" si="31"/>
        <v>216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</v>
      </c>
      <c r="AT56" s="8">
        <v>26.03</v>
      </c>
      <c r="AU56" s="8">
        <v>26.03</v>
      </c>
      <c r="AW56" s="198">
        <v>27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27</v>
      </c>
      <c r="BD56" s="198">
        <v>27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27</v>
      </c>
      <c r="BL56" s="8">
        <f t="shared" si="21"/>
        <v>26.03</v>
      </c>
      <c r="BM56" s="8">
        <f t="shared" si="22"/>
        <v>26.03</v>
      </c>
      <c r="BN56" s="8">
        <f t="shared" si="23"/>
        <v>27</v>
      </c>
      <c r="BO56" s="8">
        <f t="shared" si="24"/>
        <v>27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990</v>
      </c>
      <c r="G57" s="16">
        <f>'[3]21'!G59</f>
        <v>0</v>
      </c>
      <c r="H57" s="17">
        <f t="shared" si="27"/>
        <v>1310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</v>
      </c>
      <c r="AE57" s="8">
        <f t="shared" si="11"/>
        <v>27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</v>
      </c>
      <c r="AL57" s="8">
        <f t="shared" si="31"/>
        <v>216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</v>
      </c>
      <c r="AT57" s="8">
        <v>26.03</v>
      </c>
      <c r="AU57" s="8">
        <v>26.03</v>
      </c>
      <c r="AW57" s="198">
        <v>27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27</v>
      </c>
      <c r="BD57" s="198">
        <v>27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27</v>
      </c>
      <c r="BL57" s="8">
        <f t="shared" si="21"/>
        <v>26.03</v>
      </c>
      <c r="BM57" s="8">
        <f t="shared" si="22"/>
        <v>26.03</v>
      </c>
      <c r="BN57" s="8">
        <f t="shared" si="23"/>
        <v>27</v>
      </c>
      <c r="BO57" s="8">
        <f t="shared" si="24"/>
        <v>27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990</v>
      </c>
      <c r="G58" s="16">
        <f>'[3]21'!G60</f>
        <v>0</v>
      </c>
      <c r="H58" s="17">
        <f t="shared" si="27"/>
        <v>1310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</v>
      </c>
      <c r="AE58" s="8">
        <f t="shared" si="11"/>
        <v>27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</v>
      </c>
      <c r="AL58" s="8">
        <f t="shared" si="31"/>
        <v>216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</v>
      </c>
      <c r="AT58" s="8">
        <v>26.03</v>
      </c>
      <c r="AU58" s="8">
        <v>26.03</v>
      </c>
      <c r="AW58" s="198">
        <v>27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27</v>
      </c>
      <c r="BD58" s="198">
        <v>27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27</v>
      </c>
      <c r="BL58" s="8">
        <f t="shared" si="21"/>
        <v>26.03</v>
      </c>
      <c r="BM58" s="8">
        <f t="shared" si="22"/>
        <v>26.03</v>
      </c>
      <c r="BN58" s="8">
        <f t="shared" si="23"/>
        <v>27</v>
      </c>
      <c r="BO58" s="8">
        <f t="shared" si="24"/>
        <v>27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990</v>
      </c>
      <c r="G59" s="16">
        <f>'[3]21'!G61</f>
        <v>0</v>
      </c>
      <c r="H59" s="17">
        <f t="shared" si="27"/>
        <v>1310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</v>
      </c>
      <c r="AE59" s="8">
        <f t="shared" si="11"/>
        <v>27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</v>
      </c>
      <c r="AL59" s="8">
        <f t="shared" si="31"/>
        <v>216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</v>
      </c>
      <c r="AT59" s="8">
        <v>26.03</v>
      </c>
      <c r="AU59" s="8">
        <v>26.03</v>
      </c>
      <c r="AW59" s="198">
        <v>27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27</v>
      </c>
      <c r="BD59" s="198">
        <v>27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27</v>
      </c>
      <c r="BL59" s="8">
        <f t="shared" si="21"/>
        <v>26.03</v>
      </c>
      <c r="BM59" s="8">
        <f t="shared" si="22"/>
        <v>26.03</v>
      </c>
      <c r="BN59" s="8">
        <f t="shared" si="23"/>
        <v>27</v>
      </c>
      <c r="BO59" s="8">
        <f t="shared" si="24"/>
        <v>27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990</v>
      </c>
      <c r="G60" s="16">
        <f>'[3]21'!G62</f>
        <v>0</v>
      </c>
      <c r="H60" s="17">
        <f t="shared" si="27"/>
        <v>1310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</v>
      </c>
      <c r="AE60" s="8">
        <f t="shared" si="11"/>
        <v>27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</v>
      </c>
      <c r="AL60" s="8">
        <f t="shared" si="31"/>
        <v>216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</v>
      </c>
      <c r="AT60" s="8">
        <v>26.03</v>
      </c>
      <c r="AU60" s="8">
        <v>26.03</v>
      </c>
      <c r="AW60" s="198">
        <v>27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27</v>
      </c>
      <c r="BD60" s="198">
        <v>27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27</v>
      </c>
      <c r="BL60" s="8">
        <f t="shared" si="21"/>
        <v>26.03</v>
      </c>
      <c r="BM60" s="8">
        <f t="shared" si="22"/>
        <v>26.03</v>
      </c>
      <c r="BN60" s="8">
        <f t="shared" si="23"/>
        <v>27</v>
      </c>
      <c r="BO60" s="8">
        <f t="shared" si="24"/>
        <v>27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990</v>
      </c>
      <c r="G61" s="16">
        <f>'[3]21'!G63</f>
        <v>0</v>
      </c>
      <c r="H61" s="17">
        <f t="shared" si="27"/>
        <v>1310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</v>
      </c>
      <c r="AE61" s="8">
        <f t="shared" si="11"/>
        <v>27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</v>
      </c>
      <c r="AL61" s="8">
        <f t="shared" si="31"/>
        <v>216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</v>
      </c>
      <c r="AT61" s="8">
        <v>26.03</v>
      </c>
      <c r="AU61" s="8">
        <v>26.03</v>
      </c>
      <c r="AW61" s="198">
        <v>27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27</v>
      </c>
      <c r="BD61" s="198">
        <v>27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27</v>
      </c>
      <c r="BL61" s="8">
        <f t="shared" si="21"/>
        <v>26.03</v>
      </c>
      <c r="BM61" s="8">
        <f t="shared" si="22"/>
        <v>26.03</v>
      </c>
      <c r="BN61" s="8">
        <f t="shared" si="23"/>
        <v>27</v>
      </c>
      <c r="BO61" s="8">
        <f t="shared" si="24"/>
        <v>27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990</v>
      </c>
      <c r="G62" s="16">
        <f>'[3]21'!G64</f>
        <v>0</v>
      </c>
      <c r="H62" s="17">
        <f t="shared" si="27"/>
        <v>1310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</v>
      </c>
      <c r="AE62" s="8">
        <f t="shared" si="11"/>
        <v>27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</v>
      </c>
      <c r="AL62" s="8">
        <f t="shared" ref="AL62:AN98" si="35">Q62-X62-AE62</f>
        <v>216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</v>
      </c>
      <c r="AT62" s="8">
        <v>26.03</v>
      </c>
      <c r="AU62" s="8">
        <v>26.03</v>
      </c>
      <c r="AW62" s="198">
        <v>27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27</v>
      </c>
      <c r="BD62" s="198">
        <v>27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27</v>
      </c>
      <c r="BL62" s="8">
        <f t="shared" si="21"/>
        <v>26.03</v>
      </c>
      <c r="BM62" s="8">
        <f t="shared" si="22"/>
        <v>26.03</v>
      </c>
      <c r="BN62" s="8">
        <f t="shared" si="23"/>
        <v>27</v>
      </c>
      <c r="BO62" s="8">
        <f t="shared" si="24"/>
        <v>27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990</v>
      </c>
      <c r="G63" s="16">
        <f>'[3]21'!G65</f>
        <v>0</v>
      </c>
      <c r="H63" s="17">
        <f t="shared" si="27"/>
        <v>1310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</v>
      </c>
      <c r="AE63" s="8">
        <f t="shared" si="11"/>
        <v>27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</v>
      </c>
      <c r="AL63" s="8">
        <f t="shared" si="35"/>
        <v>216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</v>
      </c>
      <c r="AT63" s="8">
        <v>26.03</v>
      </c>
      <c r="AU63" s="8">
        <v>26.03</v>
      </c>
      <c r="AW63" s="198">
        <v>27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27</v>
      </c>
      <c r="BD63" s="198">
        <v>27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27</v>
      </c>
      <c r="BL63" s="8">
        <f t="shared" si="21"/>
        <v>26.03</v>
      </c>
      <c r="BM63" s="8">
        <f t="shared" si="22"/>
        <v>26.03</v>
      </c>
      <c r="BN63" s="8">
        <f t="shared" si="23"/>
        <v>27</v>
      </c>
      <c r="BO63" s="8">
        <f t="shared" si="24"/>
        <v>27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990</v>
      </c>
      <c r="G64" s="16">
        <f>'[3]21'!G66</f>
        <v>0</v>
      </c>
      <c r="H64" s="17">
        <f t="shared" si="27"/>
        <v>1310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</v>
      </c>
      <c r="AE64" s="8">
        <f t="shared" si="11"/>
        <v>27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</v>
      </c>
      <c r="AL64" s="8">
        <f t="shared" si="35"/>
        <v>216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</v>
      </c>
      <c r="AT64" s="8">
        <v>26.03</v>
      </c>
      <c r="AU64" s="8">
        <v>26.03</v>
      </c>
      <c r="AW64" s="198">
        <v>27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27</v>
      </c>
      <c r="BD64" s="198">
        <v>27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27</v>
      </c>
      <c r="BL64" s="8">
        <f t="shared" si="21"/>
        <v>26.03</v>
      </c>
      <c r="BM64" s="8">
        <f t="shared" si="22"/>
        <v>26.03</v>
      </c>
      <c r="BN64" s="8">
        <f t="shared" si="23"/>
        <v>27</v>
      </c>
      <c r="BO64" s="8">
        <f t="shared" si="24"/>
        <v>27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990</v>
      </c>
      <c r="G65" s="16">
        <f>'[3]21'!G67</f>
        <v>0</v>
      </c>
      <c r="H65" s="17">
        <f t="shared" si="27"/>
        <v>1310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211.56</v>
      </c>
      <c r="AT65" s="8">
        <v>25.49</v>
      </c>
      <c r="AU65" s="8">
        <v>30.85</v>
      </c>
      <c r="AW65" s="198">
        <v>26.44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26.44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25.49</v>
      </c>
      <c r="BM65" s="8">
        <f t="shared" si="22"/>
        <v>30.85</v>
      </c>
      <c r="BN65" s="8">
        <f t="shared" si="23"/>
        <v>26.44</v>
      </c>
      <c r="BO65" s="8">
        <f t="shared" si="24"/>
        <v>32</v>
      </c>
      <c r="BP65" s="139">
        <f t="shared" si="25"/>
        <v>-0.95000000000000284</v>
      </c>
      <c r="BQ65" s="139">
        <f t="shared" si="26"/>
        <v>-1.1499999999999986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990</v>
      </c>
      <c r="G66" s="16">
        <f>'[3]21'!G68</f>
        <v>0</v>
      </c>
      <c r="H66" s="17">
        <f t="shared" si="27"/>
        <v>1310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213.7</v>
      </c>
      <c r="AT66" s="8">
        <v>23.43</v>
      </c>
      <c r="AU66" s="8">
        <v>30.85</v>
      </c>
      <c r="AW66" s="198">
        <v>24.3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24.3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23.43</v>
      </c>
      <c r="BM66" s="8">
        <f t="shared" si="22"/>
        <v>30.85</v>
      </c>
      <c r="BN66" s="8">
        <f t="shared" si="23"/>
        <v>24.3</v>
      </c>
      <c r="BO66" s="8">
        <f t="shared" si="24"/>
        <v>32</v>
      </c>
      <c r="BP66" s="139">
        <f t="shared" si="25"/>
        <v>-0.87000000000000099</v>
      </c>
      <c r="BQ66" s="139">
        <f t="shared" si="26"/>
        <v>-1.1499999999999986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990</v>
      </c>
      <c r="G67" s="16">
        <f>'[3]21'!G69</f>
        <v>0</v>
      </c>
      <c r="H67" s="17">
        <f t="shared" si="27"/>
        <v>1310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213.7</v>
      </c>
      <c r="AT67" s="8">
        <v>23.43</v>
      </c>
      <c r="AU67" s="8">
        <v>30.85</v>
      </c>
      <c r="AW67" s="198">
        <v>24.3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24.3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23.43</v>
      </c>
      <c r="BM67" s="8">
        <f t="shared" si="22"/>
        <v>30.85</v>
      </c>
      <c r="BN67" s="8">
        <f t="shared" si="23"/>
        <v>24.3</v>
      </c>
      <c r="BO67" s="8">
        <f t="shared" si="24"/>
        <v>32</v>
      </c>
      <c r="BP67" s="139">
        <f t="shared" si="25"/>
        <v>-0.87000000000000099</v>
      </c>
      <c r="BQ67" s="139">
        <f t="shared" si="26"/>
        <v>-1.1499999999999986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990</v>
      </c>
      <c r="G68" s="16">
        <f>'[3]21'!G70</f>
        <v>0</v>
      </c>
      <c r="H68" s="17">
        <f t="shared" si="27"/>
        <v>1310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213.7</v>
      </c>
      <c r="AT68" s="8">
        <v>23.43</v>
      </c>
      <c r="AU68" s="8">
        <v>30.85</v>
      </c>
      <c r="AW68" s="198">
        <v>24.3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24.3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23.43</v>
      </c>
      <c r="BM68" s="8">
        <f t="shared" ref="BM68:BM98" si="54">AU68</f>
        <v>30.85</v>
      </c>
      <c r="BN68" s="8">
        <f t="shared" ref="BN68:BN98" si="55">BC68</f>
        <v>24.3</v>
      </c>
      <c r="BO68" s="8">
        <f t="shared" ref="BO68:BO98" si="56">BJ68</f>
        <v>32</v>
      </c>
      <c r="BP68" s="139">
        <f t="shared" ref="BP68:BP98" si="57">BL68-BN68</f>
        <v>-0.87000000000000099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990</v>
      </c>
      <c r="G69" s="16">
        <f>'[3]21'!G71</f>
        <v>0</v>
      </c>
      <c r="H69" s="17">
        <f t="shared" ref="H69:H98" si="59">SUM(B69:G69)</f>
        <v>1310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1.78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236.22000000000003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236.22000000000003</v>
      </c>
      <c r="AT69" s="8">
        <v>23.43</v>
      </c>
      <c r="AU69" s="8">
        <v>30.85</v>
      </c>
      <c r="AW69" s="198">
        <v>1.78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1.78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23.43</v>
      </c>
      <c r="BM69" s="8">
        <f t="shared" si="54"/>
        <v>30.85</v>
      </c>
      <c r="BN69" s="8">
        <f t="shared" si="55"/>
        <v>1.78</v>
      </c>
      <c r="BO69" s="8">
        <f t="shared" si="56"/>
        <v>32</v>
      </c>
      <c r="BP69" s="139">
        <f t="shared" si="57"/>
        <v>21.65</v>
      </c>
      <c r="BQ69" s="139">
        <f t="shared" si="58"/>
        <v>-1.1499999999999986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990</v>
      </c>
      <c r="G70" s="16">
        <f>'[3]21'!G72</f>
        <v>0</v>
      </c>
      <c r="H70" s="17">
        <f t="shared" si="59"/>
        <v>1310</v>
      </c>
      <c r="I70" s="15">
        <f>'[3]21'!J72</f>
        <v>278.22000000000003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278.22000000000003</v>
      </c>
      <c r="P70" s="18">
        <f>frq!C70</f>
        <v>1</v>
      </c>
      <c r="Q70" s="15">
        <f t="shared" si="33"/>
        <v>278.22000000000003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278.22000000000003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246.22000000000003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246.22000000000003</v>
      </c>
      <c r="AT70" s="8">
        <v>15.8</v>
      </c>
      <c r="AU70" s="8">
        <v>30.85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15.8</v>
      </c>
      <c r="BM70" s="8">
        <f t="shared" si="54"/>
        <v>30.85</v>
      </c>
      <c r="BN70" s="8">
        <f t="shared" si="55"/>
        <v>0</v>
      </c>
      <c r="BO70" s="8">
        <f t="shared" si="56"/>
        <v>32</v>
      </c>
      <c r="BP70" s="139">
        <f t="shared" si="57"/>
        <v>15.8</v>
      </c>
      <c r="BQ70" s="139">
        <f t="shared" si="58"/>
        <v>-1.1499999999999986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990</v>
      </c>
      <c r="G71" s="16">
        <f>'[3]21'!G73</f>
        <v>0</v>
      </c>
      <c r="H71" s="17">
        <f t="shared" si="59"/>
        <v>1310</v>
      </c>
      <c r="I71" s="15">
        <f>'[3]21'!J73</f>
        <v>315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283.5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283.5</v>
      </c>
      <c r="AT71" s="8">
        <v>0</v>
      </c>
      <c r="AU71" s="8">
        <v>30.37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0</v>
      </c>
      <c r="BM71" s="8">
        <f t="shared" si="54"/>
        <v>30.37</v>
      </c>
      <c r="BN71" s="8">
        <f t="shared" si="55"/>
        <v>0</v>
      </c>
      <c r="BO71" s="8">
        <f t="shared" si="56"/>
        <v>31.5</v>
      </c>
      <c r="BP71" s="139">
        <f t="shared" si="57"/>
        <v>0</v>
      </c>
      <c r="BQ71" s="139">
        <f t="shared" si="58"/>
        <v>-1.129999999999999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990</v>
      </c>
      <c r="G72" s="16">
        <f>'[3]21'!G74</f>
        <v>0</v>
      </c>
      <c r="H72" s="17">
        <f t="shared" si="59"/>
        <v>1310</v>
      </c>
      <c r="I72" s="15">
        <f>'[3]21'!J74</f>
        <v>315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283.5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283.5</v>
      </c>
      <c r="AT72" s="8">
        <v>0</v>
      </c>
      <c r="AU72" s="8">
        <v>30.37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30.37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-1.129999999999999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990</v>
      </c>
      <c r="G73" s="16">
        <f>'[3]21'!G75</f>
        <v>0</v>
      </c>
      <c r="H73" s="17">
        <f t="shared" si="59"/>
        <v>1310</v>
      </c>
      <c r="I73" s="15">
        <f>'[3]21'!J75</f>
        <v>315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30.37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30.37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-1.129999999999999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990</v>
      </c>
      <c r="G74" s="16">
        <f>'[3]21'!G76</f>
        <v>0</v>
      </c>
      <c r="H74" s="17">
        <f t="shared" si="59"/>
        <v>1310</v>
      </c>
      <c r="I74" s="15">
        <f>'[3]21'!J76</f>
        <v>315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30.37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30.37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-1.129999999999999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1010</v>
      </c>
      <c r="G75" s="16">
        <f>'[3]21'!G77</f>
        <v>0</v>
      </c>
      <c r="H75" s="17">
        <f t="shared" si="59"/>
        <v>1330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1010</v>
      </c>
      <c r="G76" s="16">
        <f>'[3]21'!G78</f>
        <v>0</v>
      </c>
      <c r="H76" s="17">
        <f t="shared" si="59"/>
        <v>1330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1010</v>
      </c>
      <c r="G77" s="16">
        <f>'[3]21'!G79</f>
        <v>0</v>
      </c>
      <c r="H77" s="17">
        <f t="shared" si="59"/>
        <v>1330</v>
      </c>
      <c r="I77" s="15">
        <f>'[3]21'!J79</f>
        <v>280.22000000000003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280.22000000000003</v>
      </c>
      <c r="P77" s="18">
        <f>frq!C77</f>
        <v>1</v>
      </c>
      <c r="Q77" s="15">
        <f t="shared" si="33"/>
        <v>280.22000000000003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0</v>
      </c>
      <c r="AU77" s="8">
        <v>30.85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-1.1499999999999986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1010</v>
      </c>
      <c r="G78" s="16">
        <f>'[3]21'!G80</f>
        <v>0</v>
      </c>
      <c r="H78" s="17">
        <f t="shared" si="59"/>
        <v>1330</v>
      </c>
      <c r="I78" s="15">
        <f>'[3]21'!J80</f>
        <v>280.22000000000003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280.22000000000003</v>
      </c>
      <c r="P78" s="18">
        <f>frq!C78</f>
        <v>1</v>
      </c>
      <c r="Q78" s="15">
        <f t="shared" si="33"/>
        <v>280.22000000000003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0</v>
      </c>
      <c r="AU78" s="8">
        <v>30.85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30.85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-1.1499999999999986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1010</v>
      </c>
      <c r="G79" s="16">
        <f>'[3]21'!G81</f>
        <v>0</v>
      </c>
      <c r="H79" s="17">
        <f t="shared" si="59"/>
        <v>1330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15.89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15.89</v>
      </c>
      <c r="AE79" s="8">
        <f t="shared" si="43"/>
        <v>15.89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15.89</v>
      </c>
      <c r="AL79" s="8">
        <f t="shared" si="35"/>
        <v>238.22000000000003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238.22000000000003</v>
      </c>
      <c r="AT79" s="8">
        <v>15.32</v>
      </c>
      <c r="AU79" s="8">
        <v>15.32</v>
      </c>
      <c r="AW79" s="198">
        <v>15.89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15.89</v>
      </c>
      <c r="BD79" s="198">
        <v>15.89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15.89</v>
      </c>
      <c r="BL79" s="8">
        <f t="shared" si="53"/>
        <v>15.32</v>
      </c>
      <c r="BM79" s="8">
        <f t="shared" si="54"/>
        <v>15.32</v>
      </c>
      <c r="BN79" s="8">
        <f t="shared" si="55"/>
        <v>15.89</v>
      </c>
      <c r="BO79" s="8">
        <f t="shared" si="56"/>
        <v>15.89</v>
      </c>
      <c r="BP79" s="139">
        <f t="shared" si="57"/>
        <v>-0.57000000000000028</v>
      </c>
      <c r="BQ79" s="139">
        <f t="shared" si="58"/>
        <v>-0.57000000000000028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1010</v>
      </c>
      <c r="G80" s="16">
        <f>'[3]21'!G82</f>
        <v>0</v>
      </c>
      <c r="H80" s="17">
        <f t="shared" si="59"/>
        <v>1330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15.89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15.89</v>
      </c>
      <c r="AE80" s="8">
        <f t="shared" si="43"/>
        <v>15.89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15.89</v>
      </c>
      <c r="AL80" s="8">
        <f t="shared" si="35"/>
        <v>238.22000000000003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238.22000000000003</v>
      </c>
      <c r="AT80" s="8">
        <v>15.32</v>
      </c>
      <c r="AU80" s="8">
        <v>15.32</v>
      </c>
      <c r="AW80" s="198">
        <v>15.89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15.89</v>
      </c>
      <c r="BD80" s="198">
        <v>15.89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15.89</v>
      </c>
      <c r="BL80" s="8">
        <f t="shared" si="53"/>
        <v>15.32</v>
      </c>
      <c r="BM80" s="8">
        <f t="shared" si="54"/>
        <v>15.32</v>
      </c>
      <c r="BN80" s="8">
        <f t="shared" si="55"/>
        <v>15.89</v>
      </c>
      <c r="BO80" s="8">
        <f t="shared" si="56"/>
        <v>15.89</v>
      </c>
      <c r="BP80" s="139">
        <f t="shared" si="57"/>
        <v>-0.57000000000000028</v>
      </c>
      <c r="BQ80" s="139">
        <f t="shared" si="58"/>
        <v>-0.57000000000000028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1010</v>
      </c>
      <c r="G81" s="16">
        <f>'[3]21'!G83</f>
        <v>0</v>
      </c>
      <c r="H81" s="17">
        <f t="shared" si="59"/>
        <v>1330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15.89</v>
      </c>
      <c r="AE81" s="8">
        <f t="shared" si="43"/>
        <v>15.89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15.89</v>
      </c>
      <c r="AL81" s="8">
        <f t="shared" si="35"/>
        <v>238.22000000000003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238.22000000000003</v>
      </c>
      <c r="AT81" s="8">
        <v>15.32</v>
      </c>
      <c r="AU81" s="8">
        <v>15.32</v>
      </c>
      <c r="AW81" s="198">
        <v>15.89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15.89</v>
      </c>
      <c r="BD81" s="198">
        <v>15.89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15.89</v>
      </c>
      <c r="BL81" s="8">
        <f t="shared" si="53"/>
        <v>15.32</v>
      </c>
      <c r="BM81" s="8">
        <f t="shared" si="54"/>
        <v>15.32</v>
      </c>
      <c r="BN81" s="8">
        <f t="shared" si="55"/>
        <v>15.89</v>
      </c>
      <c r="BO81" s="8">
        <f t="shared" si="56"/>
        <v>15.89</v>
      </c>
      <c r="BP81" s="139">
        <f t="shared" si="57"/>
        <v>-0.57000000000000028</v>
      </c>
      <c r="BQ81" s="139">
        <f t="shared" si="58"/>
        <v>-0.57000000000000028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1010</v>
      </c>
      <c r="G82" s="16">
        <f>'[3]21'!G84</f>
        <v>0</v>
      </c>
      <c r="H82" s="17">
        <f t="shared" si="59"/>
        <v>1330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15.89</v>
      </c>
      <c r="AE82" s="8">
        <f t="shared" si="43"/>
        <v>15.89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15.89</v>
      </c>
      <c r="AL82" s="8">
        <f t="shared" si="35"/>
        <v>238.22000000000003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238.22000000000003</v>
      </c>
      <c r="AT82" s="8">
        <v>15.32</v>
      </c>
      <c r="AU82" s="8">
        <v>15.32</v>
      </c>
      <c r="AW82" s="198">
        <v>15.89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15.89</v>
      </c>
      <c r="BD82" s="198">
        <v>15.89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15.89</v>
      </c>
      <c r="BL82" s="8">
        <f t="shared" si="53"/>
        <v>15.32</v>
      </c>
      <c r="BM82" s="8">
        <f t="shared" si="54"/>
        <v>15.32</v>
      </c>
      <c r="BN82" s="8">
        <f t="shared" si="55"/>
        <v>15.89</v>
      </c>
      <c r="BO82" s="8">
        <f t="shared" si="56"/>
        <v>15.89</v>
      </c>
      <c r="BP82" s="139">
        <f t="shared" si="57"/>
        <v>-0.57000000000000028</v>
      </c>
      <c r="BQ82" s="139">
        <f t="shared" si="58"/>
        <v>-0.57000000000000028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1010</v>
      </c>
      <c r="G83" s="16">
        <f>'[3]21'!G85</f>
        <v>0</v>
      </c>
      <c r="H83" s="17">
        <f t="shared" si="59"/>
        <v>1330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25.52</v>
      </c>
      <c r="AE83" s="8">
        <f t="shared" si="43"/>
        <v>25.52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25.52</v>
      </c>
      <c r="AL83" s="8">
        <f t="shared" si="35"/>
        <v>218.95999999999998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218.95999999999998</v>
      </c>
      <c r="AT83" s="8">
        <v>24.6</v>
      </c>
      <c r="AU83" s="8">
        <v>24.6</v>
      </c>
      <c r="AW83" s="198">
        <v>25.52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25.52</v>
      </c>
      <c r="BD83" s="198">
        <v>25.52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25.52</v>
      </c>
      <c r="BL83" s="8">
        <f t="shared" si="53"/>
        <v>24.6</v>
      </c>
      <c r="BM83" s="8">
        <f t="shared" si="54"/>
        <v>24.6</v>
      </c>
      <c r="BN83" s="8">
        <f t="shared" si="55"/>
        <v>25.52</v>
      </c>
      <c r="BO83" s="8">
        <f t="shared" si="56"/>
        <v>25.52</v>
      </c>
      <c r="BP83" s="139">
        <f t="shared" si="57"/>
        <v>-0.91999999999999815</v>
      </c>
      <c r="BQ83" s="139">
        <f t="shared" si="58"/>
        <v>-0.91999999999999815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1010</v>
      </c>
      <c r="G84" s="16">
        <f>'[3]21'!G86</f>
        <v>0</v>
      </c>
      <c r="H84" s="17">
        <f t="shared" si="59"/>
        <v>1330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1010</v>
      </c>
      <c r="G85" s="16">
        <f>'[3]21'!G87</f>
        <v>0</v>
      </c>
      <c r="H85" s="17">
        <f t="shared" si="59"/>
        <v>1330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1010</v>
      </c>
      <c r="G86" s="16">
        <f>'[3]21'!G88</f>
        <v>0</v>
      </c>
      <c r="H86" s="17">
        <f t="shared" si="59"/>
        <v>1330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1010</v>
      </c>
      <c r="G87" s="16">
        <f>'[3]21'!G89</f>
        <v>0</v>
      </c>
      <c r="H87" s="17">
        <f t="shared" si="59"/>
        <v>1330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</v>
      </c>
      <c r="AE87" s="8">
        <f t="shared" si="43"/>
        <v>27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</v>
      </c>
      <c r="AL87" s="8">
        <f t="shared" si="35"/>
        <v>216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</v>
      </c>
      <c r="AT87" s="8">
        <v>26.03</v>
      </c>
      <c r="AU87" s="8">
        <v>26.03</v>
      </c>
      <c r="AW87" s="198">
        <v>27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27</v>
      </c>
      <c r="BD87" s="198">
        <v>27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27</v>
      </c>
      <c r="BL87" s="8">
        <f t="shared" si="53"/>
        <v>26.03</v>
      </c>
      <c r="BM87" s="8">
        <f t="shared" si="54"/>
        <v>26.03</v>
      </c>
      <c r="BN87" s="8">
        <f t="shared" si="55"/>
        <v>27</v>
      </c>
      <c r="BO87" s="8">
        <f t="shared" si="56"/>
        <v>27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1010</v>
      </c>
      <c r="G88" s="16">
        <f>'[3]21'!G90</f>
        <v>0</v>
      </c>
      <c r="H88" s="17">
        <f t="shared" si="59"/>
        <v>1330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</v>
      </c>
      <c r="AE88" s="8">
        <f t="shared" si="43"/>
        <v>27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</v>
      </c>
      <c r="AL88" s="8">
        <f t="shared" si="35"/>
        <v>216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</v>
      </c>
      <c r="AT88" s="8">
        <v>26.03</v>
      </c>
      <c r="AU88" s="8">
        <v>26.03</v>
      </c>
      <c r="AW88" s="198">
        <v>27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27</v>
      </c>
      <c r="BD88" s="198">
        <v>27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27</v>
      </c>
      <c r="BL88" s="8">
        <f t="shared" si="53"/>
        <v>26.03</v>
      </c>
      <c r="BM88" s="8">
        <f t="shared" si="54"/>
        <v>26.03</v>
      </c>
      <c r="BN88" s="8">
        <f t="shared" si="55"/>
        <v>27</v>
      </c>
      <c r="BO88" s="8">
        <f t="shared" si="56"/>
        <v>27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1010</v>
      </c>
      <c r="G89" s="16">
        <f>'[3]21'!G91</f>
        <v>0</v>
      </c>
      <c r="H89" s="17">
        <f t="shared" si="59"/>
        <v>1330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</v>
      </c>
      <c r="AE89" s="8">
        <f t="shared" si="43"/>
        <v>27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</v>
      </c>
      <c r="AL89" s="8">
        <f t="shared" si="35"/>
        <v>216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</v>
      </c>
      <c r="AT89" s="8">
        <v>26.03</v>
      </c>
      <c r="AU89" s="8">
        <v>26.03</v>
      </c>
      <c r="AW89" s="198">
        <v>27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27</v>
      </c>
      <c r="BD89" s="198">
        <v>27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27</v>
      </c>
      <c r="BL89" s="8">
        <f t="shared" si="53"/>
        <v>26.03</v>
      </c>
      <c r="BM89" s="8">
        <f t="shared" si="54"/>
        <v>26.03</v>
      </c>
      <c r="BN89" s="8">
        <f t="shared" si="55"/>
        <v>27</v>
      </c>
      <c r="BO89" s="8">
        <f t="shared" si="56"/>
        <v>27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1010</v>
      </c>
      <c r="G90" s="16">
        <f>'[3]21'!G92</f>
        <v>0</v>
      </c>
      <c r="H90" s="17">
        <f t="shared" si="59"/>
        <v>1330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</v>
      </c>
      <c r="AE90" s="8">
        <f t="shared" si="43"/>
        <v>27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</v>
      </c>
      <c r="AL90" s="8">
        <f t="shared" si="35"/>
        <v>216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</v>
      </c>
      <c r="AT90" s="8">
        <v>26.03</v>
      </c>
      <c r="AU90" s="8">
        <v>26.03</v>
      </c>
      <c r="AW90" s="198">
        <v>27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27</v>
      </c>
      <c r="BD90" s="198">
        <v>27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27</v>
      </c>
      <c r="BL90" s="8">
        <f t="shared" si="53"/>
        <v>26.03</v>
      </c>
      <c r="BM90" s="8">
        <f t="shared" si="54"/>
        <v>26.03</v>
      </c>
      <c r="BN90" s="8">
        <f t="shared" si="55"/>
        <v>27</v>
      </c>
      <c r="BO90" s="8">
        <f t="shared" si="56"/>
        <v>27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1010</v>
      </c>
      <c r="G91" s="16">
        <f>'[3]21'!G93</f>
        <v>0</v>
      </c>
      <c r="H91" s="17">
        <f t="shared" si="59"/>
        <v>1330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</v>
      </c>
      <c r="AE91" s="8">
        <f t="shared" si="43"/>
        <v>27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</v>
      </c>
      <c r="AL91" s="8">
        <f t="shared" si="35"/>
        <v>216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</v>
      </c>
      <c r="AT91" s="8">
        <v>26.03</v>
      </c>
      <c r="AU91" s="8">
        <v>26.03</v>
      </c>
      <c r="AW91" s="198">
        <v>27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27</v>
      </c>
      <c r="BD91" s="198">
        <v>27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27</v>
      </c>
      <c r="BL91" s="8">
        <f t="shared" si="53"/>
        <v>26.03</v>
      </c>
      <c r="BM91" s="8">
        <f t="shared" si="54"/>
        <v>26.03</v>
      </c>
      <c r="BN91" s="8">
        <f t="shared" si="55"/>
        <v>27</v>
      </c>
      <c r="BO91" s="8">
        <f t="shared" si="56"/>
        <v>27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1010</v>
      </c>
      <c r="G92" s="16">
        <f>'[3]21'!G94</f>
        <v>0</v>
      </c>
      <c r="H92" s="17">
        <f t="shared" si="59"/>
        <v>1330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</v>
      </c>
      <c r="AE92" s="8">
        <f t="shared" si="43"/>
        <v>27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</v>
      </c>
      <c r="AL92" s="8">
        <f t="shared" si="35"/>
        <v>216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</v>
      </c>
      <c r="AT92" s="8">
        <v>26.03</v>
      </c>
      <c r="AU92" s="8">
        <v>26.03</v>
      </c>
      <c r="AW92" s="198">
        <v>27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27</v>
      </c>
      <c r="BD92" s="198">
        <v>27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27</v>
      </c>
      <c r="BL92" s="8">
        <f t="shared" si="53"/>
        <v>26.03</v>
      </c>
      <c r="BM92" s="8">
        <f t="shared" si="54"/>
        <v>26.03</v>
      </c>
      <c r="BN92" s="8">
        <f t="shared" si="55"/>
        <v>27</v>
      </c>
      <c r="BO92" s="8">
        <f t="shared" si="56"/>
        <v>27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1010</v>
      </c>
      <c r="G93" s="16">
        <f>'[3]21'!G95</f>
        <v>0</v>
      </c>
      <c r="H93" s="17">
        <f t="shared" si="59"/>
        <v>1330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</v>
      </c>
      <c r="AL93" s="8">
        <f t="shared" si="35"/>
        <v>216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</v>
      </c>
      <c r="AT93" s="8">
        <v>26.03</v>
      </c>
      <c r="AU93" s="8">
        <v>26.03</v>
      </c>
      <c r="AW93" s="198">
        <v>27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27</v>
      </c>
      <c r="BD93" s="198">
        <v>27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27</v>
      </c>
      <c r="BL93" s="8">
        <f t="shared" si="53"/>
        <v>26.03</v>
      </c>
      <c r="BM93" s="8">
        <f t="shared" si="54"/>
        <v>26.03</v>
      </c>
      <c r="BN93" s="8">
        <f t="shared" si="55"/>
        <v>27</v>
      </c>
      <c r="BO93" s="8">
        <f t="shared" si="56"/>
        <v>27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1010</v>
      </c>
      <c r="G94" s="16">
        <f>'[3]21'!G96</f>
        <v>0</v>
      </c>
      <c r="H94" s="17">
        <f t="shared" si="59"/>
        <v>1330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</v>
      </c>
      <c r="AL94" s="8">
        <f t="shared" si="35"/>
        <v>216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</v>
      </c>
      <c r="AT94" s="8">
        <v>26.03</v>
      </c>
      <c r="AU94" s="8">
        <v>26.03</v>
      </c>
      <c r="AW94" s="198">
        <v>27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27</v>
      </c>
      <c r="BD94" s="198">
        <v>27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27</v>
      </c>
      <c r="BL94" s="8">
        <f t="shared" si="53"/>
        <v>26.03</v>
      </c>
      <c r="BM94" s="8">
        <f t="shared" si="54"/>
        <v>26.03</v>
      </c>
      <c r="BN94" s="8">
        <f t="shared" si="55"/>
        <v>27</v>
      </c>
      <c r="BO94" s="8">
        <f t="shared" si="56"/>
        <v>27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1010</v>
      </c>
      <c r="G95" s="16">
        <f>'[3]21'!G97</f>
        <v>0</v>
      </c>
      <c r="H95" s="17">
        <f t="shared" si="59"/>
        <v>1330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T95" s="8">
        <v>26.03</v>
      </c>
      <c r="AU95" s="8">
        <v>26.03</v>
      </c>
      <c r="AW95" s="198">
        <v>27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27</v>
      </c>
      <c r="BD95" s="198">
        <v>27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27</v>
      </c>
      <c r="BL95" s="8">
        <f t="shared" si="53"/>
        <v>26.03</v>
      </c>
      <c r="BM95" s="8">
        <f t="shared" si="54"/>
        <v>26.03</v>
      </c>
      <c r="BN95" s="8">
        <f t="shared" si="55"/>
        <v>27</v>
      </c>
      <c r="BO95" s="8">
        <f t="shared" si="56"/>
        <v>27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1010</v>
      </c>
      <c r="G96" s="16">
        <f>'[3]21'!G98</f>
        <v>0</v>
      </c>
      <c r="H96" s="17">
        <f t="shared" si="59"/>
        <v>1330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T96" s="8">
        <v>26.03</v>
      </c>
      <c r="AU96" s="8">
        <v>26.03</v>
      </c>
      <c r="AW96" s="198">
        <v>27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27</v>
      </c>
      <c r="BD96" s="198">
        <v>27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27</v>
      </c>
      <c r="BL96" s="8">
        <f t="shared" si="53"/>
        <v>26.03</v>
      </c>
      <c r="BM96" s="8">
        <f t="shared" si="54"/>
        <v>26.03</v>
      </c>
      <c r="BN96" s="8">
        <f t="shared" si="55"/>
        <v>27</v>
      </c>
      <c r="BO96" s="8">
        <f t="shared" si="56"/>
        <v>27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1010</v>
      </c>
      <c r="G97" s="16">
        <f>'[3]21'!G99</f>
        <v>0</v>
      </c>
      <c r="H97" s="17">
        <f t="shared" si="59"/>
        <v>1330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T97" s="8">
        <v>26.03</v>
      </c>
      <c r="AU97" s="8">
        <v>26.03</v>
      </c>
      <c r="AW97" s="198">
        <v>27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27</v>
      </c>
      <c r="BD97" s="198">
        <v>27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27</v>
      </c>
      <c r="BL97" s="8">
        <f t="shared" si="53"/>
        <v>26.03</v>
      </c>
      <c r="BM97" s="8">
        <f t="shared" si="54"/>
        <v>26.03</v>
      </c>
      <c r="BN97" s="8">
        <f t="shared" si="55"/>
        <v>27</v>
      </c>
      <c r="BO97" s="8">
        <f t="shared" si="56"/>
        <v>27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1010</v>
      </c>
      <c r="G98" s="16">
        <f>'[3]21'!G100</f>
        <v>0</v>
      </c>
      <c r="H98" s="17">
        <f t="shared" si="59"/>
        <v>1330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T98" s="8">
        <v>26.03</v>
      </c>
      <c r="AU98" s="8">
        <v>26.03</v>
      </c>
      <c r="AW98" s="198">
        <v>27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27</v>
      </c>
      <c r="BD98" s="198">
        <v>27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27</v>
      </c>
      <c r="BL98" s="8">
        <f t="shared" si="53"/>
        <v>26.03</v>
      </c>
      <c r="BM98" s="8">
        <f t="shared" si="54"/>
        <v>26.03</v>
      </c>
      <c r="BN98" s="8">
        <f t="shared" si="55"/>
        <v>27</v>
      </c>
      <c r="BO98" s="8">
        <f t="shared" si="56"/>
        <v>27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6.5571650000000012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6.5571650000000012</v>
      </c>
      <c r="P99" s="15">
        <f t="shared" si="62"/>
        <v>2.4E-2</v>
      </c>
      <c r="Q99" s="15">
        <f t="shared" si="62"/>
        <v>6.5571650000000012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6.5571650000000012</v>
      </c>
      <c r="X99" s="15">
        <f t="shared" si="62"/>
        <v>0.5653800000000001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0.5653800000000001</v>
      </c>
      <c r="AE99" s="15">
        <f t="shared" si="62"/>
        <v>0.65993999999999975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0.65993999999999975</v>
      </c>
      <c r="AL99" s="15">
        <f t="shared" si="62"/>
        <v>5.3318450000000022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5.3318450000000022</v>
      </c>
      <c r="AS99" s="15">
        <f t="shared" si="62"/>
        <v>0</v>
      </c>
      <c r="AT99" s="15">
        <f t="shared" si="62"/>
        <v>0.55436250000000009</v>
      </c>
      <c r="AU99" s="15">
        <f t="shared" si="62"/>
        <v>0.63614500000000018</v>
      </c>
      <c r="AV99" s="15">
        <f t="shared" si="62"/>
        <v>0</v>
      </c>
      <c r="AW99" s="15">
        <f t="shared" si="62"/>
        <v>0.5653800000000001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0.5653800000000001</v>
      </c>
      <c r="BD99" s="15">
        <f t="shared" si="62"/>
        <v>0.65993999999999975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0.65993999999999975</v>
      </c>
      <c r="BK99" s="15"/>
      <c r="BL99" s="15">
        <f t="shared" si="63"/>
        <v>0.55436250000000009</v>
      </c>
      <c r="BM99" s="15">
        <f t="shared" si="63"/>
        <v>0.63614500000000018</v>
      </c>
      <c r="BN99" s="15">
        <f t="shared" si="63"/>
        <v>0.5653800000000001</v>
      </c>
      <c r="BO99" s="15">
        <f t="shared" si="63"/>
        <v>0.65993999999999975</v>
      </c>
      <c r="BP99" s="15">
        <f t="shared" si="63"/>
        <v>-1.1017500000000005E-2</v>
      </c>
      <c r="BQ99" s="15">
        <f t="shared" si="63"/>
        <v>-2.379499999999999E-2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-0.23000000000000398</v>
      </c>
      <c r="P65">
        <v>14.356459330143538</v>
      </c>
      <c r="Q65">
        <v>7.9482127779341392</v>
      </c>
      <c r="R65">
        <v>0</v>
      </c>
      <c r="S65">
        <v>2.0665353222628764</v>
      </c>
      <c r="T65">
        <v>10.928792569659441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-0.23000000000000398</v>
      </c>
      <c r="P66">
        <v>14.356459330143538</v>
      </c>
      <c r="Q66">
        <v>7.9482127779341392</v>
      </c>
      <c r="R66">
        <v>0</v>
      </c>
      <c r="S66">
        <v>2.0665353222628764</v>
      </c>
      <c r="T66">
        <v>10.928792569659441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10.45</v>
      </c>
      <c r="J72">
        <f>BYPL_EOD!AA72+BYPL_EOD!AB72</f>
        <v>13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36.53</v>
      </c>
      <c r="O72" s="112">
        <f t="shared" si="7"/>
        <v>-0.23000000000000398</v>
      </c>
      <c r="P72">
        <v>10.38420476320832</v>
      </c>
      <c r="Q72">
        <v>12.918149466192169</v>
      </c>
      <c r="R72">
        <v>0</v>
      </c>
      <c r="S72">
        <v>2.0669039145907471</v>
      </c>
      <c r="T72">
        <v>10.930741856008758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15.37</v>
      </c>
      <c r="J73">
        <f>BYPL_EOD!AA73+BYPL_EOD!AB73</f>
        <v>9.6999999999999993</v>
      </c>
      <c r="K73">
        <f>MES_EOD!AA73+MES_EOD!AB73</f>
        <v>0</v>
      </c>
      <c r="L73">
        <f>NDMC_EOD!AA73+NDMC_EOD!AB73</f>
        <v>1.83</v>
      </c>
      <c r="M73">
        <f>TPDDL_EOD!AA73+TPDDL_EOD!AB73</f>
        <v>9.69</v>
      </c>
      <c r="N73">
        <f t="shared" si="6"/>
        <v>36.589999999999996</v>
      </c>
      <c r="O73" s="112">
        <f t="shared" si="7"/>
        <v>-0.28999999999999915</v>
      </c>
      <c r="P73">
        <v>15.248182563541951</v>
      </c>
      <c r="Q73">
        <v>9.6231210713309636</v>
      </c>
      <c r="R73">
        <v>0</v>
      </c>
      <c r="S73">
        <v>1.8154960371686255</v>
      </c>
      <c r="T73">
        <v>9.6132003279584577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15.78</v>
      </c>
      <c r="J74">
        <f>BYPL_EOD!AA74+BYPL_EOD!AB74</f>
        <v>9.9600000000000009</v>
      </c>
      <c r="K74">
        <f>MES_EOD!AA74+MES_EOD!AB74</f>
        <v>0</v>
      </c>
      <c r="L74">
        <f>NDMC_EOD!AA74+NDMC_EOD!AB74</f>
        <v>1.88</v>
      </c>
      <c r="M74">
        <f>TPDDL_EOD!AA74+TPDDL_EOD!AB74</f>
        <v>9.9499999999999993</v>
      </c>
      <c r="N74">
        <f t="shared" si="6"/>
        <v>37.57</v>
      </c>
      <c r="O74" s="112">
        <f t="shared" si="7"/>
        <v>-0.27000000000000313</v>
      </c>
      <c r="P74">
        <v>15.666595688048973</v>
      </c>
      <c r="Q74">
        <v>9.8884216129890863</v>
      </c>
      <c r="R74">
        <v>0</v>
      </c>
      <c r="S74">
        <v>1.8664892201224379</v>
      </c>
      <c r="T74">
        <v>9.8784934788394985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11.45</v>
      </c>
      <c r="J75">
        <f>BYPL_EOD!AA75+BYPL_EOD!AB75</f>
        <v>13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37.53</v>
      </c>
      <c r="O75" s="112">
        <f t="shared" si="7"/>
        <v>7.0000000000000284E-2</v>
      </c>
      <c r="P75">
        <v>11.471356248334665</v>
      </c>
      <c r="Q75">
        <v>13.024247268851585</v>
      </c>
      <c r="R75">
        <v>0</v>
      </c>
      <c r="S75">
        <v>2.0838795630162537</v>
      </c>
      <c r="T75">
        <v>11.020516919797496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11.45</v>
      </c>
      <c r="J76">
        <f>BYPL_EOD!AA76+BYPL_EOD!AB76</f>
        <v>13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37.53</v>
      </c>
      <c r="O76" s="112">
        <f t="shared" si="7"/>
        <v>7.0000000000000284E-2</v>
      </c>
      <c r="P76">
        <v>11.471356248334665</v>
      </c>
      <c r="Q76">
        <v>13.024247268851585</v>
      </c>
      <c r="R76">
        <v>0</v>
      </c>
      <c r="S76">
        <v>2.0838795630162537</v>
      </c>
      <c r="T76">
        <v>11.020516919797496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0.88783249999999991</v>
      </c>
      <c r="E99" s="114">
        <f t="shared" si="12"/>
        <v>0</v>
      </c>
      <c r="F99" s="114">
        <f t="shared" si="12"/>
        <v>1.728</v>
      </c>
      <c r="G99" s="114">
        <f t="shared" si="12"/>
        <v>0.88783249999999991</v>
      </c>
      <c r="H99" s="114"/>
      <c r="I99" s="114">
        <f t="shared" si="12"/>
        <v>0.36628000000000044</v>
      </c>
      <c r="J99" s="114">
        <f t="shared" si="12"/>
        <v>0.20665000000000022</v>
      </c>
      <c r="K99" s="114">
        <f t="shared" si="12"/>
        <v>0</v>
      </c>
      <c r="L99" s="114">
        <f t="shared" si="12"/>
        <v>4.9807500000000081E-2</v>
      </c>
      <c r="M99" s="114">
        <f t="shared" si="12"/>
        <v>0.26631000000000027</v>
      </c>
      <c r="N99" s="114">
        <f t="shared" si="12"/>
        <v>0.88904750000000132</v>
      </c>
      <c r="O99" s="114">
        <f t="shared" si="12"/>
        <v>-1.2150000000000194E-3</v>
      </c>
      <c r="P99" s="114">
        <f t="shared" si="12"/>
        <v>0.36578459679426184</v>
      </c>
      <c r="Q99" s="114">
        <f t="shared" si="12"/>
        <v>0.2063669502222549</v>
      </c>
      <c r="R99" s="114">
        <f t="shared" si="12"/>
        <v>0</v>
      </c>
      <c r="S99" s="114">
        <f t="shared" si="12"/>
        <v>4.9738024255343474E-2</v>
      </c>
      <c r="T99" s="114">
        <f t="shared" si="12"/>
        <v>0.2659429287281399</v>
      </c>
      <c r="U99" s="114">
        <f t="shared" si="12"/>
        <v>0.88783249999999991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</v>
      </c>
      <c r="E3">
        <f>BAWANA!AM3</f>
        <v>0</v>
      </c>
      <c r="F3">
        <f>(B3+C3)*0.8</f>
        <v>256</v>
      </c>
      <c r="G3">
        <f>(D3+E3)</f>
        <v>216</v>
      </c>
      <c r="H3" s="112"/>
      <c r="I3">
        <f>BRPL_EOD!AI3+BRPL_EOD!AJ3</f>
        <v>84.05</v>
      </c>
      <c r="J3">
        <f>BYPL_EOD!AI3+BYPL_EOD!AJ3</f>
        <v>48.6</v>
      </c>
      <c r="K3">
        <f>MES_EOD!AI3+MES_EOD!AJ3</f>
        <v>4.92</v>
      </c>
      <c r="L3">
        <f>NDMC_EOD!AI3+NDMC_EOD!AJ3</f>
        <v>19.7</v>
      </c>
      <c r="M3">
        <f>TPDDL_EOD!AI3+TPDDL_EOD!AJ3</f>
        <v>58.73</v>
      </c>
      <c r="N3">
        <f t="shared" ref="N3:N66" si="0">SUM(I3:M3)</f>
        <v>215.99999999999997</v>
      </c>
      <c r="O3" s="112">
        <f t="shared" ref="O3:O66" si="1">G3-N3</f>
        <v>0</v>
      </c>
      <c r="P3">
        <v>84.050000000000011</v>
      </c>
      <c r="Q3">
        <v>48.600000000000009</v>
      </c>
      <c r="R3">
        <v>4.9200000000000008</v>
      </c>
      <c r="S3">
        <v>19.700000000000003</v>
      </c>
      <c r="T3">
        <v>58.730000000000004</v>
      </c>
      <c r="U3" s="114">
        <f t="shared" ref="U3:U66" si="2">SUM(P3:T3)</f>
        <v>216.00000000000006</v>
      </c>
      <c r="V3" s="112">
        <f t="shared" ref="V3:V66" si="3">G3-U3</f>
        <v>0</v>
      </c>
      <c r="Y3">
        <f>BAWANA!AW3+BAWANA!AX3</f>
        <v>27</v>
      </c>
      <c r="Z3">
        <f>BAWANA!BD3+BAWANA!BE3</f>
        <v>27</v>
      </c>
      <c r="AA3">
        <f>BAWANA!X3+BAWANA!Y3</f>
        <v>27</v>
      </c>
      <c r="AB3">
        <f>BAWANA!AE3+BAWANA!AF3</f>
        <v>27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</v>
      </c>
      <c r="E4">
        <f>BAWANA!AM4</f>
        <v>0</v>
      </c>
      <c r="F4">
        <f t="shared" ref="F4:F67" si="4">(B4+C4)*0.8</f>
        <v>256</v>
      </c>
      <c r="G4">
        <f t="shared" ref="G4:G67" si="5">(D4+E4)</f>
        <v>216</v>
      </c>
      <c r="H4" s="112"/>
      <c r="I4">
        <f>BRPL_EOD!AI4+BRPL_EOD!AJ4</f>
        <v>84.05</v>
      </c>
      <c r="J4">
        <f>BYPL_EOD!AI4+BYPL_EOD!AJ4</f>
        <v>48.6</v>
      </c>
      <c r="K4">
        <f>MES_EOD!AI4+MES_EOD!AJ4</f>
        <v>4.92</v>
      </c>
      <c r="L4">
        <f>NDMC_EOD!AI4+NDMC_EOD!AJ4</f>
        <v>19.7</v>
      </c>
      <c r="M4">
        <f>TPDDL_EOD!AI4+TPDDL_EOD!AJ4</f>
        <v>58.73</v>
      </c>
      <c r="N4">
        <f t="shared" si="0"/>
        <v>215.99999999999997</v>
      </c>
      <c r="O4" s="112">
        <f t="shared" si="1"/>
        <v>0</v>
      </c>
      <c r="P4">
        <v>84.050000000000011</v>
      </c>
      <c r="Q4">
        <v>48.600000000000009</v>
      </c>
      <c r="R4">
        <v>4.9200000000000008</v>
      </c>
      <c r="S4">
        <v>19.700000000000003</v>
      </c>
      <c r="T4">
        <v>58.730000000000004</v>
      </c>
      <c r="U4" s="114">
        <f t="shared" si="2"/>
        <v>216.00000000000006</v>
      </c>
      <c r="V4" s="112">
        <f t="shared" si="3"/>
        <v>0</v>
      </c>
      <c r="Y4">
        <f>BAWANA!AW4+BAWANA!AX4</f>
        <v>27</v>
      </c>
      <c r="Z4">
        <f>BAWANA!BD4+BAWANA!BE4</f>
        <v>27</v>
      </c>
      <c r="AA4">
        <f>BAWANA!X4+BAWANA!Y4</f>
        <v>27</v>
      </c>
      <c r="AB4">
        <f>BAWANA!AE4+BAWANA!AF4</f>
        <v>27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</v>
      </c>
      <c r="E5">
        <f>BAWANA!AM5</f>
        <v>0</v>
      </c>
      <c r="F5">
        <f t="shared" si="4"/>
        <v>256</v>
      </c>
      <c r="G5">
        <f t="shared" si="5"/>
        <v>216</v>
      </c>
      <c r="H5" s="112"/>
      <c r="I5">
        <f>BRPL_EOD!AI5+BRPL_EOD!AJ5</f>
        <v>84.05</v>
      </c>
      <c r="J5">
        <f>BYPL_EOD!AI5+BYPL_EOD!AJ5</f>
        <v>48.6</v>
      </c>
      <c r="K5">
        <f>MES_EOD!AI5+MES_EOD!AJ5</f>
        <v>4.92</v>
      </c>
      <c r="L5">
        <f>NDMC_EOD!AI5+NDMC_EOD!AJ5</f>
        <v>19.7</v>
      </c>
      <c r="M5">
        <f>TPDDL_EOD!AI5+TPDDL_EOD!AJ5</f>
        <v>58.73</v>
      </c>
      <c r="N5">
        <f t="shared" si="0"/>
        <v>215.99999999999997</v>
      </c>
      <c r="O5" s="112">
        <f t="shared" si="1"/>
        <v>0</v>
      </c>
      <c r="P5">
        <v>84.050000000000011</v>
      </c>
      <c r="Q5">
        <v>48.600000000000009</v>
      </c>
      <c r="R5">
        <v>4.9200000000000008</v>
      </c>
      <c r="S5">
        <v>19.700000000000003</v>
      </c>
      <c r="T5">
        <v>58.730000000000004</v>
      </c>
      <c r="U5" s="114">
        <f t="shared" si="2"/>
        <v>216.00000000000006</v>
      </c>
      <c r="V5" s="112">
        <f t="shared" si="3"/>
        <v>0</v>
      </c>
      <c r="Y5">
        <f>BAWANA!AW5+BAWANA!AX5</f>
        <v>27</v>
      </c>
      <c r="Z5">
        <f>BAWANA!BD5+BAWANA!BE5</f>
        <v>27</v>
      </c>
      <c r="AA5">
        <f>BAWANA!X5+BAWANA!Y5</f>
        <v>27</v>
      </c>
      <c r="AB5">
        <f>BAWANA!AE5+BAWANA!AF5</f>
        <v>27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</v>
      </c>
      <c r="E6">
        <f>BAWANA!AM6</f>
        <v>0</v>
      </c>
      <c r="F6">
        <f t="shared" si="4"/>
        <v>256</v>
      </c>
      <c r="G6">
        <f t="shared" si="5"/>
        <v>216</v>
      </c>
      <c r="H6" s="112"/>
      <c r="I6">
        <f>BRPL_EOD!AI6+BRPL_EOD!AJ6</f>
        <v>84.05</v>
      </c>
      <c r="J6">
        <f>BYPL_EOD!AI6+BYPL_EOD!AJ6</f>
        <v>48.6</v>
      </c>
      <c r="K6">
        <f>MES_EOD!AI6+MES_EOD!AJ6</f>
        <v>4.92</v>
      </c>
      <c r="L6">
        <f>NDMC_EOD!AI6+NDMC_EOD!AJ6</f>
        <v>19.7</v>
      </c>
      <c r="M6">
        <f>TPDDL_EOD!AI6+TPDDL_EOD!AJ6</f>
        <v>58.73</v>
      </c>
      <c r="N6">
        <f t="shared" si="0"/>
        <v>215.99999999999997</v>
      </c>
      <c r="O6" s="112">
        <f t="shared" si="1"/>
        <v>0</v>
      </c>
      <c r="P6">
        <v>84.050000000000011</v>
      </c>
      <c r="Q6">
        <v>48.600000000000009</v>
      </c>
      <c r="R6">
        <v>4.9200000000000008</v>
      </c>
      <c r="S6">
        <v>19.700000000000003</v>
      </c>
      <c r="T6">
        <v>58.730000000000004</v>
      </c>
      <c r="U6" s="114">
        <f t="shared" si="2"/>
        <v>216.00000000000006</v>
      </c>
      <c r="V6" s="112">
        <f t="shared" si="3"/>
        <v>0</v>
      </c>
      <c r="Y6">
        <f>BAWANA!AW6+BAWANA!AX6</f>
        <v>27</v>
      </c>
      <c r="Z6">
        <f>BAWANA!BD6+BAWANA!BE6</f>
        <v>27</v>
      </c>
      <c r="AA6">
        <f>BAWANA!X6+BAWANA!Y6</f>
        <v>27</v>
      </c>
      <c r="AB6">
        <f>BAWANA!AE6+BAWANA!AF6</f>
        <v>27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</v>
      </c>
      <c r="E7">
        <f>BAWANA!AM7</f>
        <v>0</v>
      </c>
      <c r="F7">
        <f t="shared" si="4"/>
        <v>256</v>
      </c>
      <c r="G7">
        <f t="shared" si="5"/>
        <v>216</v>
      </c>
      <c r="H7" s="112"/>
      <c r="I7">
        <f>BRPL_EOD!AI7+BRPL_EOD!AJ7</f>
        <v>84.05</v>
      </c>
      <c r="J7">
        <f>BYPL_EOD!AI7+BYPL_EOD!AJ7</f>
        <v>48.6</v>
      </c>
      <c r="K7">
        <f>MES_EOD!AI7+MES_EOD!AJ7</f>
        <v>4.92</v>
      </c>
      <c r="L7">
        <f>NDMC_EOD!AI7+NDMC_EOD!AJ7</f>
        <v>19.7</v>
      </c>
      <c r="M7">
        <f>TPDDL_EOD!AI7+TPDDL_EOD!AJ7</f>
        <v>58.73</v>
      </c>
      <c r="N7">
        <f t="shared" si="0"/>
        <v>215.99999999999997</v>
      </c>
      <c r="O7" s="112">
        <f t="shared" si="1"/>
        <v>0</v>
      </c>
      <c r="P7">
        <v>84.050000000000011</v>
      </c>
      <c r="Q7">
        <v>48.600000000000009</v>
      </c>
      <c r="R7">
        <v>4.9200000000000008</v>
      </c>
      <c r="S7">
        <v>19.700000000000003</v>
      </c>
      <c r="T7">
        <v>58.730000000000004</v>
      </c>
      <c r="U7" s="114">
        <f t="shared" si="2"/>
        <v>216.00000000000006</v>
      </c>
      <c r="V7" s="112">
        <f t="shared" si="3"/>
        <v>0</v>
      </c>
      <c r="Y7">
        <f>BAWANA!AW7+BAWANA!AX7</f>
        <v>27</v>
      </c>
      <c r="Z7">
        <f>BAWANA!BD7+BAWANA!BE7</f>
        <v>27</v>
      </c>
      <c r="AA7">
        <f>BAWANA!X7+BAWANA!Y7</f>
        <v>27</v>
      </c>
      <c r="AB7">
        <f>BAWANA!AE7+BAWANA!AF7</f>
        <v>27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</v>
      </c>
      <c r="E8">
        <f>BAWANA!AM8</f>
        <v>0</v>
      </c>
      <c r="F8">
        <f t="shared" si="4"/>
        <v>256</v>
      </c>
      <c r="G8">
        <f t="shared" si="5"/>
        <v>216</v>
      </c>
      <c r="H8" s="112"/>
      <c r="I8">
        <f>BRPL_EOD!AI8+BRPL_EOD!AJ8</f>
        <v>84.05</v>
      </c>
      <c r="J8">
        <f>BYPL_EOD!AI8+BYPL_EOD!AJ8</f>
        <v>48.6</v>
      </c>
      <c r="K8">
        <f>MES_EOD!AI8+MES_EOD!AJ8</f>
        <v>4.92</v>
      </c>
      <c r="L8">
        <f>NDMC_EOD!AI8+NDMC_EOD!AJ8</f>
        <v>19.7</v>
      </c>
      <c r="M8">
        <f>TPDDL_EOD!AI8+TPDDL_EOD!AJ8</f>
        <v>58.73</v>
      </c>
      <c r="N8">
        <f t="shared" si="0"/>
        <v>215.99999999999997</v>
      </c>
      <c r="O8" s="112">
        <f t="shared" si="1"/>
        <v>0</v>
      </c>
      <c r="P8">
        <v>84.050000000000011</v>
      </c>
      <c r="Q8">
        <v>48.600000000000009</v>
      </c>
      <c r="R8">
        <v>4.9200000000000008</v>
      </c>
      <c r="S8">
        <v>19.700000000000003</v>
      </c>
      <c r="T8">
        <v>58.730000000000004</v>
      </c>
      <c r="U8" s="114">
        <f t="shared" si="2"/>
        <v>216.00000000000006</v>
      </c>
      <c r="V8" s="112">
        <f t="shared" si="3"/>
        <v>0</v>
      </c>
      <c r="Y8">
        <f>BAWANA!AW8+BAWANA!AX8</f>
        <v>27</v>
      </c>
      <c r="Z8">
        <f>BAWANA!BD8+BAWANA!BE8</f>
        <v>27</v>
      </c>
      <c r="AA8">
        <f>BAWANA!X8+BAWANA!Y8</f>
        <v>27</v>
      </c>
      <c r="AB8">
        <f>BAWANA!AE8+BAWANA!AF8</f>
        <v>27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256</v>
      </c>
      <c r="G9">
        <f t="shared" si="5"/>
        <v>216</v>
      </c>
      <c r="H9" s="112"/>
      <c r="I9">
        <f>BRPL_EOD!AI9+BRPL_EOD!AJ9</f>
        <v>84.05</v>
      </c>
      <c r="J9">
        <f>BYPL_EOD!AI9+BYPL_EOD!AJ9</f>
        <v>48.6</v>
      </c>
      <c r="K9">
        <f>MES_EOD!AI9+MES_EOD!AJ9</f>
        <v>4.92</v>
      </c>
      <c r="L9">
        <f>NDMC_EOD!AI9+NDMC_EOD!AJ9</f>
        <v>19.7</v>
      </c>
      <c r="M9">
        <f>TPDDL_EOD!AI9+TPDDL_EOD!AJ9</f>
        <v>58.73</v>
      </c>
      <c r="N9">
        <f t="shared" si="0"/>
        <v>215.99999999999997</v>
      </c>
      <c r="O9" s="112">
        <f t="shared" si="1"/>
        <v>0</v>
      </c>
      <c r="P9">
        <v>84.050000000000011</v>
      </c>
      <c r="Q9">
        <v>48.600000000000009</v>
      </c>
      <c r="R9">
        <v>4.9200000000000008</v>
      </c>
      <c r="S9">
        <v>19.700000000000003</v>
      </c>
      <c r="T9">
        <v>58.730000000000004</v>
      </c>
      <c r="U9" s="114">
        <f t="shared" si="2"/>
        <v>216.00000000000006</v>
      </c>
      <c r="V9" s="112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256</v>
      </c>
      <c r="G10">
        <f t="shared" si="5"/>
        <v>216</v>
      </c>
      <c r="H10" s="112"/>
      <c r="I10">
        <f>BRPL_EOD!AI10+BRPL_EOD!AJ10</f>
        <v>84.05</v>
      </c>
      <c r="J10">
        <f>BYPL_EOD!AI10+BYPL_EOD!AJ10</f>
        <v>48.6</v>
      </c>
      <c r="K10">
        <f>MES_EOD!AI10+MES_EOD!AJ10</f>
        <v>4.92</v>
      </c>
      <c r="L10">
        <f>NDMC_EOD!AI10+NDMC_EOD!AJ10</f>
        <v>19.7</v>
      </c>
      <c r="M10">
        <f>TPDDL_EOD!AI10+TPDDL_EOD!AJ10</f>
        <v>58.73</v>
      </c>
      <c r="N10">
        <f t="shared" si="0"/>
        <v>215.99999999999997</v>
      </c>
      <c r="O10" s="112">
        <f t="shared" si="1"/>
        <v>0</v>
      </c>
      <c r="P10">
        <v>84.050000000000011</v>
      </c>
      <c r="Q10">
        <v>48.600000000000009</v>
      </c>
      <c r="R10">
        <v>4.9200000000000008</v>
      </c>
      <c r="S10">
        <v>19.700000000000003</v>
      </c>
      <c r="T10">
        <v>58.730000000000004</v>
      </c>
      <c r="U10" s="114">
        <f t="shared" si="2"/>
        <v>216.00000000000006</v>
      </c>
      <c r="V10" s="112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</v>
      </c>
      <c r="E11">
        <f>BAWANA!AM11</f>
        <v>0</v>
      </c>
      <c r="F11">
        <f t="shared" si="4"/>
        <v>256</v>
      </c>
      <c r="G11">
        <f t="shared" si="5"/>
        <v>216</v>
      </c>
      <c r="H11" s="112"/>
      <c r="I11">
        <f>BRPL_EOD!AI11+BRPL_EOD!AJ11</f>
        <v>84.05</v>
      </c>
      <c r="J11">
        <f>BYPL_EOD!AI11+BYPL_EOD!AJ11</f>
        <v>48.6</v>
      </c>
      <c r="K11">
        <f>MES_EOD!AI11+MES_EOD!AJ11</f>
        <v>4.92</v>
      </c>
      <c r="L11">
        <f>NDMC_EOD!AI11+NDMC_EOD!AJ11</f>
        <v>19.7</v>
      </c>
      <c r="M11">
        <f>TPDDL_EOD!AI11+TPDDL_EOD!AJ11</f>
        <v>58.73</v>
      </c>
      <c r="N11">
        <f t="shared" si="0"/>
        <v>215.99999999999997</v>
      </c>
      <c r="O11" s="112">
        <f t="shared" si="1"/>
        <v>0</v>
      </c>
      <c r="P11">
        <v>84.050000000000011</v>
      </c>
      <c r="Q11">
        <v>48.600000000000009</v>
      </c>
      <c r="R11">
        <v>4.9200000000000008</v>
      </c>
      <c r="S11">
        <v>19.700000000000003</v>
      </c>
      <c r="T11">
        <v>58.730000000000004</v>
      </c>
      <c r="U11" s="114">
        <f t="shared" si="2"/>
        <v>216.00000000000006</v>
      </c>
      <c r="V11" s="112">
        <f t="shared" si="3"/>
        <v>0</v>
      </c>
      <c r="Y11">
        <f>BAWANA!AW11+BAWANA!AX11</f>
        <v>27</v>
      </c>
      <c r="Z11">
        <f>BAWANA!BD11+BAWANA!BE11</f>
        <v>27</v>
      </c>
      <c r="AA11">
        <f>BAWANA!X11+BAWANA!Y11</f>
        <v>27</v>
      </c>
      <c r="AB11">
        <f>BAWANA!AE11+BAWANA!AF11</f>
        <v>27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</v>
      </c>
      <c r="E12">
        <f>BAWANA!AM12</f>
        <v>0</v>
      </c>
      <c r="F12">
        <f t="shared" si="4"/>
        <v>256</v>
      </c>
      <c r="G12">
        <f t="shared" si="5"/>
        <v>216</v>
      </c>
      <c r="H12" s="112"/>
      <c r="I12">
        <f>BRPL_EOD!AI12+BRPL_EOD!AJ12</f>
        <v>84.05</v>
      </c>
      <c r="J12">
        <f>BYPL_EOD!AI12+BYPL_EOD!AJ12</f>
        <v>48.6</v>
      </c>
      <c r="K12">
        <f>MES_EOD!AI12+MES_EOD!AJ12</f>
        <v>4.92</v>
      </c>
      <c r="L12">
        <f>NDMC_EOD!AI12+NDMC_EOD!AJ12</f>
        <v>19.7</v>
      </c>
      <c r="M12">
        <f>TPDDL_EOD!AI12+TPDDL_EOD!AJ12</f>
        <v>58.73</v>
      </c>
      <c r="N12">
        <f t="shared" si="0"/>
        <v>215.99999999999997</v>
      </c>
      <c r="O12" s="112">
        <f t="shared" si="1"/>
        <v>0</v>
      </c>
      <c r="P12">
        <v>84.050000000000011</v>
      </c>
      <c r="Q12">
        <v>48.600000000000009</v>
      </c>
      <c r="R12">
        <v>4.9200000000000008</v>
      </c>
      <c r="S12">
        <v>19.700000000000003</v>
      </c>
      <c r="T12">
        <v>58.730000000000004</v>
      </c>
      <c r="U12" s="114">
        <f t="shared" si="2"/>
        <v>216.00000000000006</v>
      </c>
      <c r="V12" s="112">
        <f t="shared" si="3"/>
        <v>0</v>
      </c>
      <c r="Y12">
        <f>BAWANA!AW12+BAWANA!AX12</f>
        <v>27</v>
      </c>
      <c r="Z12">
        <f>BAWANA!BD12+BAWANA!BE12</f>
        <v>27</v>
      </c>
      <c r="AA12">
        <f>BAWANA!X12+BAWANA!Y12</f>
        <v>27</v>
      </c>
      <c r="AB12">
        <f>BAWANA!AE12+BAWANA!AF12</f>
        <v>27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256</v>
      </c>
      <c r="G13">
        <f t="shared" si="5"/>
        <v>216</v>
      </c>
      <c r="H13" s="112"/>
      <c r="I13">
        <f>BRPL_EOD!AI13+BRPL_EOD!AJ13</f>
        <v>84.05</v>
      </c>
      <c r="J13">
        <f>BYPL_EOD!AI13+BYPL_EOD!AJ13</f>
        <v>48.6</v>
      </c>
      <c r="K13">
        <f>MES_EOD!AI13+MES_EOD!AJ13</f>
        <v>4.92</v>
      </c>
      <c r="L13">
        <f>NDMC_EOD!AI13+NDMC_EOD!AJ13</f>
        <v>19.7</v>
      </c>
      <c r="M13">
        <f>TPDDL_EOD!AI13+TPDDL_EOD!AJ13</f>
        <v>58.73</v>
      </c>
      <c r="N13">
        <f t="shared" si="0"/>
        <v>215.99999999999997</v>
      </c>
      <c r="O13" s="112">
        <f t="shared" si="1"/>
        <v>0</v>
      </c>
      <c r="P13">
        <v>84.050000000000011</v>
      </c>
      <c r="Q13">
        <v>48.600000000000009</v>
      </c>
      <c r="R13">
        <v>4.9200000000000008</v>
      </c>
      <c r="S13">
        <v>19.700000000000003</v>
      </c>
      <c r="T13">
        <v>58.730000000000004</v>
      </c>
      <c r="U13" s="114">
        <f t="shared" si="2"/>
        <v>216.00000000000006</v>
      </c>
      <c r="V13" s="112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256</v>
      </c>
      <c r="G14">
        <f t="shared" si="5"/>
        <v>216</v>
      </c>
      <c r="H14" s="112"/>
      <c r="I14">
        <f>BRPL_EOD!AI14+BRPL_EOD!AJ14</f>
        <v>84.05</v>
      </c>
      <c r="J14">
        <f>BYPL_EOD!AI14+BYPL_EOD!AJ14</f>
        <v>48.6</v>
      </c>
      <c r="K14">
        <f>MES_EOD!AI14+MES_EOD!AJ14</f>
        <v>4.92</v>
      </c>
      <c r="L14">
        <f>NDMC_EOD!AI14+NDMC_EOD!AJ14</f>
        <v>19.7</v>
      </c>
      <c r="M14">
        <f>TPDDL_EOD!AI14+TPDDL_EOD!AJ14</f>
        <v>58.73</v>
      </c>
      <c r="N14">
        <f t="shared" si="0"/>
        <v>215.99999999999997</v>
      </c>
      <c r="O14" s="112">
        <f t="shared" si="1"/>
        <v>0</v>
      </c>
      <c r="P14">
        <v>84.050000000000011</v>
      </c>
      <c r="Q14">
        <v>48.600000000000009</v>
      </c>
      <c r="R14">
        <v>4.9200000000000008</v>
      </c>
      <c r="S14">
        <v>19.700000000000003</v>
      </c>
      <c r="T14">
        <v>58.730000000000004</v>
      </c>
      <c r="U14" s="114">
        <f t="shared" si="2"/>
        <v>216.00000000000006</v>
      </c>
      <c r="V14" s="112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256</v>
      </c>
      <c r="G15">
        <f t="shared" si="5"/>
        <v>216</v>
      </c>
      <c r="H15" s="112"/>
      <c r="I15">
        <f>BRPL_EOD!AI15+BRPL_EOD!AJ15</f>
        <v>84.05</v>
      </c>
      <c r="J15">
        <f>BYPL_EOD!AI15+BYPL_EOD!AJ15</f>
        <v>48.6</v>
      </c>
      <c r="K15">
        <f>MES_EOD!AI15+MES_EOD!AJ15</f>
        <v>4.92</v>
      </c>
      <c r="L15">
        <f>NDMC_EOD!AI15+NDMC_EOD!AJ15</f>
        <v>19.7</v>
      </c>
      <c r="M15">
        <f>TPDDL_EOD!AI15+TPDDL_EOD!AJ15</f>
        <v>58.73</v>
      </c>
      <c r="N15">
        <f t="shared" si="0"/>
        <v>215.99999999999997</v>
      </c>
      <c r="O15" s="112">
        <f t="shared" si="1"/>
        <v>0</v>
      </c>
      <c r="P15">
        <v>84.050000000000011</v>
      </c>
      <c r="Q15">
        <v>48.600000000000009</v>
      </c>
      <c r="R15">
        <v>4.9200000000000008</v>
      </c>
      <c r="S15">
        <v>19.700000000000003</v>
      </c>
      <c r="T15">
        <v>58.730000000000004</v>
      </c>
      <c r="U15" s="114">
        <f t="shared" si="2"/>
        <v>216.00000000000006</v>
      </c>
      <c r="V15" s="112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256</v>
      </c>
      <c r="G16">
        <f t="shared" si="5"/>
        <v>216</v>
      </c>
      <c r="H16" s="112"/>
      <c r="I16">
        <f>BRPL_EOD!AI16+BRPL_EOD!AJ16</f>
        <v>84.05</v>
      </c>
      <c r="J16">
        <f>BYPL_EOD!AI16+BYPL_EOD!AJ16</f>
        <v>48.6</v>
      </c>
      <c r="K16">
        <f>MES_EOD!AI16+MES_EOD!AJ16</f>
        <v>4.92</v>
      </c>
      <c r="L16">
        <f>NDMC_EOD!AI16+NDMC_EOD!AJ16</f>
        <v>19.7</v>
      </c>
      <c r="M16">
        <f>TPDDL_EOD!AI16+TPDDL_EOD!AJ16</f>
        <v>58.73</v>
      </c>
      <c r="N16">
        <f t="shared" si="0"/>
        <v>215.99999999999997</v>
      </c>
      <c r="O16" s="112">
        <f t="shared" si="1"/>
        <v>0</v>
      </c>
      <c r="P16">
        <v>84.050000000000011</v>
      </c>
      <c r="Q16">
        <v>48.600000000000009</v>
      </c>
      <c r="R16">
        <v>4.9200000000000008</v>
      </c>
      <c r="S16">
        <v>19.700000000000003</v>
      </c>
      <c r="T16">
        <v>58.730000000000004</v>
      </c>
      <c r="U16" s="114">
        <f t="shared" si="2"/>
        <v>216.00000000000006</v>
      </c>
      <c r="V16" s="112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256</v>
      </c>
      <c r="G17">
        <f t="shared" si="5"/>
        <v>216</v>
      </c>
      <c r="H17" s="112"/>
      <c r="I17">
        <f>BRPL_EOD!AI17+BRPL_EOD!AJ17</f>
        <v>84.05</v>
      </c>
      <c r="J17">
        <f>BYPL_EOD!AI17+BYPL_EOD!AJ17</f>
        <v>48.6</v>
      </c>
      <c r="K17">
        <f>MES_EOD!AI17+MES_EOD!AJ17</f>
        <v>4.92</v>
      </c>
      <c r="L17">
        <f>NDMC_EOD!AI17+NDMC_EOD!AJ17</f>
        <v>19.7</v>
      </c>
      <c r="M17">
        <f>TPDDL_EOD!AI17+TPDDL_EOD!AJ17</f>
        <v>58.73</v>
      </c>
      <c r="N17">
        <f t="shared" si="0"/>
        <v>215.99999999999997</v>
      </c>
      <c r="O17" s="112">
        <f t="shared" si="1"/>
        <v>0</v>
      </c>
      <c r="P17">
        <v>84.050000000000011</v>
      </c>
      <c r="Q17">
        <v>48.600000000000009</v>
      </c>
      <c r="R17">
        <v>4.9200000000000008</v>
      </c>
      <c r="S17">
        <v>19.700000000000003</v>
      </c>
      <c r="T17">
        <v>58.730000000000004</v>
      </c>
      <c r="U17" s="114">
        <f t="shared" si="2"/>
        <v>216.00000000000006</v>
      </c>
      <c r="V17" s="112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</v>
      </c>
      <c r="E18">
        <f>BAWANA!AM18</f>
        <v>0</v>
      </c>
      <c r="F18">
        <f t="shared" si="4"/>
        <v>256</v>
      </c>
      <c r="G18">
        <f t="shared" si="5"/>
        <v>216</v>
      </c>
      <c r="H18" s="112"/>
      <c r="I18">
        <f>BRPL_EOD!AI18+BRPL_EOD!AJ18</f>
        <v>84.05</v>
      </c>
      <c r="J18">
        <f>BYPL_EOD!AI18+BYPL_EOD!AJ18</f>
        <v>48.6</v>
      </c>
      <c r="K18">
        <f>MES_EOD!AI18+MES_EOD!AJ18</f>
        <v>4.92</v>
      </c>
      <c r="L18">
        <f>NDMC_EOD!AI18+NDMC_EOD!AJ18</f>
        <v>19.7</v>
      </c>
      <c r="M18">
        <f>TPDDL_EOD!AI18+TPDDL_EOD!AJ18</f>
        <v>58.73</v>
      </c>
      <c r="N18">
        <f t="shared" si="0"/>
        <v>215.99999999999997</v>
      </c>
      <c r="O18" s="112">
        <f t="shared" si="1"/>
        <v>0</v>
      </c>
      <c r="P18">
        <v>84.050000000000011</v>
      </c>
      <c r="Q18">
        <v>48.600000000000009</v>
      </c>
      <c r="R18">
        <v>4.9200000000000008</v>
      </c>
      <c r="S18">
        <v>19.700000000000003</v>
      </c>
      <c r="T18">
        <v>58.730000000000004</v>
      </c>
      <c r="U18" s="114">
        <f t="shared" si="2"/>
        <v>216.00000000000006</v>
      </c>
      <c r="V18" s="112">
        <f t="shared" si="3"/>
        <v>0</v>
      </c>
      <c r="Y18">
        <f>BAWANA!AW18+BAWANA!AX18</f>
        <v>27</v>
      </c>
      <c r="Z18">
        <f>BAWANA!BD18+BAWANA!BE18</f>
        <v>27</v>
      </c>
      <c r="AA18">
        <f>BAWANA!X18+BAWANA!Y18</f>
        <v>27</v>
      </c>
      <c r="AB18">
        <f>BAWANA!AE18+BAWANA!AF18</f>
        <v>27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256</v>
      </c>
      <c r="G19">
        <f t="shared" si="5"/>
        <v>216</v>
      </c>
      <c r="H19" s="112"/>
      <c r="I19">
        <f>BRPL_EOD!AI19+BRPL_EOD!AJ19</f>
        <v>84.05</v>
      </c>
      <c r="J19">
        <f>BYPL_EOD!AI19+BYPL_EOD!AJ19</f>
        <v>48.6</v>
      </c>
      <c r="K19">
        <f>MES_EOD!AI19+MES_EOD!AJ19</f>
        <v>4.92</v>
      </c>
      <c r="L19">
        <f>NDMC_EOD!AI19+NDMC_EOD!AJ19</f>
        <v>19.7</v>
      </c>
      <c r="M19">
        <f>TPDDL_EOD!AI19+TPDDL_EOD!AJ19</f>
        <v>58.73</v>
      </c>
      <c r="N19">
        <f t="shared" si="0"/>
        <v>215.99999999999997</v>
      </c>
      <c r="O19" s="112">
        <f t="shared" si="1"/>
        <v>0</v>
      </c>
      <c r="P19">
        <v>84.050000000000011</v>
      </c>
      <c r="Q19">
        <v>48.600000000000009</v>
      </c>
      <c r="R19">
        <v>4.9200000000000008</v>
      </c>
      <c r="S19">
        <v>19.700000000000003</v>
      </c>
      <c r="T19">
        <v>58.730000000000004</v>
      </c>
      <c r="U19" s="114">
        <f t="shared" si="2"/>
        <v>216.00000000000006</v>
      </c>
      <c r="V19" s="112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256</v>
      </c>
      <c r="G20">
        <f t="shared" si="5"/>
        <v>216</v>
      </c>
      <c r="H20" s="112"/>
      <c r="I20">
        <f>BRPL_EOD!AI20+BRPL_EOD!AJ20</f>
        <v>84.05</v>
      </c>
      <c r="J20">
        <f>BYPL_EOD!AI20+BYPL_EOD!AJ20</f>
        <v>48.6</v>
      </c>
      <c r="K20">
        <f>MES_EOD!AI20+MES_EOD!AJ20</f>
        <v>4.92</v>
      </c>
      <c r="L20">
        <f>NDMC_EOD!AI20+NDMC_EOD!AJ20</f>
        <v>19.7</v>
      </c>
      <c r="M20">
        <f>TPDDL_EOD!AI20+TPDDL_EOD!AJ20</f>
        <v>58.73</v>
      </c>
      <c r="N20">
        <f t="shared" si="0"/>
        <v>215.99999999999997</v>
      </c>
      <c r="O20" s="112">
        <f t="shared" si="1"/>
        <v>0</v>
      </c>
      <c r="P20">
        <v>84.050000000000011</v>
      </c>
      <c r="Q20">
        <v>48.600000000000009</v>
      </c>
      <c r="R20">
        <v>4.9200000000000008</v>
      </c>
      <c r="S20">
        <v>19.700000000000003</v>
      </c>
      <c r="T20">
        <v>58.730000000000004</v>
      </c>
      <c r="U20" s="114">
        <f t="shared" si="2"/>
        <v>216.00000000000006</v>
      </c>
      <c r="V20" s="112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12"/>
      <c r="I21">
        <f>BRPL_EOD!AI21+BRPL_EOD!AJ21</f>
        <v>84.05</v>
      </c>
      <c r="J21">
        <f>BYPL_EOD!AI21+BYPL_EOD!AJ21</f>
        <v>48.6</v>
      </c>
      <c r="K21">
        <f>MES_EOD!AI21+MES_EOD!AJ21</f>
        <v>4.92</v>
      </c>
      <c r="L21">
        <f>NDMC_EOD!AI21+NDMC_EOD!AJ21</f>
        <v>19.7</v>
      </c>
      <c r="M21">
        <f>TPDDL_EOD!AI21+TPDDL_EOD!AJ21</f>
        <v>58.73</v>
      </c>
      <c r="N21">
        <f t="shared" si="0"/>
        <v>215.99999999999997</v>
      </c>
      <c r="O21" s="112">
        <f t="shared" si="1"/>
        <v>0</v>
      </c>
      <c r="P21">
        <v>84.050000000000011</v>
      </c>
      <c r="Q21">
        <v>48.600000000000009</v>
      </c>
      <c r="R21">
        <v>4.9200000000000008</v>
      </c>
      <c r="S21">
        <v>19.700000000000003</v>
      </c>
      <c r="T21">
        <v>58.730000000000004</v>
      </c>
      <c r="U21" s="114">
        <f t="shared" si="2"/>
        <v>216.00000000000006</v>
      </c>
      <c r="V21" s="112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12"/>
      <c r="I22">
        <f>BRPL_EOD!AI22+BRPL_EOD!AJ22</f>
        <v>84.05</v>
      </c>
      <c r="J22">
        <f>BYPL_EOD!AI22+BYPL_EOD!AJ22</f>
        <v>48.6</v>
      </c>
      <c r="K22">
        <f>MES_EOD!AI22+MES_EOD!AJ22</f>
        <v>4.92</v>
      </c>
      <c r="L22">
        <f>NDMC_EOD!AI22+NDMC_EOD!AJ22</f>
        <v>19.7</v>
      </c>
      <c r="M22">
        <f>TPDDL_EOD!AI22+TPDDL_EOD!AJ22</f>
        <v>58.73</v>
      </c>
      <c r="N22">
        <f t="shared" si="0"/>
        <v>215.99999999999997</v>
      </c>
      <c r="O22" s="112">
        <f t="shared" si="1"/>
        <v>0</v>
      </c>
      <c r="P22">
        <v>84.050000000000011</v>
      </c>
      <c r="Q22">
        <v>48.600000000000009</v>
      </c>
      <c r="R22">
        <v>4.9200000000000008</v>
      </c>
      <c r="S22">
        <v>19.700000000000003</v>
      </c>
      <c r="T22">
        <v>58.730000000000004</v>
      </c>
      <c r="U22" s="114">
        <f t="shared" si="2"/>
        <v>216.00000000000006</v>
      </c>
      <c r="V22" s="112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12"/>
      <c r="I23">
        <f>BRPL_EOD!AI23+BRPL_EOD!AJ23</f>
        <v>84.05</v>
      </c>
      <c r="J23">
        <f>BYPL_EOD!AI23+BYPL_EOD!AJ23</f>
        <v>48.6</v>
      </c>
      <c r="K23">
        <f>MES_EOD!AI23+MES_EOD!AJ23</f>
        <v>4.92</v>
      </c>
      <c r="L23">
        <f>NDMC_EOD!AI23+NDMC_EOD!AJ23</f>
        <v>19.7</v>
      </c>
      <c r="M23">
        <f>TPDDL_EOD!AI23+TPDDL_EOD!AJ23</f>
        <v>58.73</v>
      </c>
      <c r="N23">
        <f t="shared" si="0"/>
        <v>215.99999999999997</v>
      </c>
      <c r="O23" s="112">
        <f t="shared" si="1"/>
        <v>0</v>
      </c>
      <c r="P23">
        <v>84.050000000000011</v>
      </c>
      <c r="Q23">
        <v>48.600000000000009</v>
      </c>
      <c r="R23">
        <v>4.9200000000000008</v>
      </c>
      <c r="S23">
        <v>19.700000000000003</v>
      </c>
      <c r="T23">
        <v>58.730000000000004</v>
      </c>
      <c r="U23" s="114">
        <f t="shared" si="2"/>
        <v>216.00000000000006</v>
      </c>
      <c r="V23" s="112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12"/>
      <c r="I24">
        <f>BRPL_EOD!AI24+BRPL_EOD!AJ24</f>
        <v>84.05</v>
      </c>
      <c r="J24">
        <f>BYPL_EOD!AI24+BYPL_EOD!AJ24</f>
        <v>48.6</v>
      </c>
      <c r="K24">
        <f>MES_EOD!AI24+MES_EOD!AJ24</f>
        <v>4.92</v>
      </c>
      <c r="L24">
        <f>NDMC_EOD!AI24+NDMC_EOD!AJ24</f>
        <v>19.7</v>
      </c>
      <c r="M24">
        <f>TPDDL_EOD!AI24+TPDDL_EOD!AJ24</f>
        <v>58.73</v>
      </c>
      <c r="N24">
        <f t="shared" si="0"/>
        <v>215.99999999999997</v>
      </c>
      <c r="O24" s="112">
        <f t="shared" si="1"/>
        <v>0</v>
      </c>
      <c r="P24">
        <v>84.050000000000011</v>
      </c>
      <c r="Q24">
        <v>48.600000000000009</v>
      </c>
      <c r="R24">
        <v>4.9200000000000008</v>
      </c>
      <c r="S24">
        <v>19.700000000000003</v>
      </c>
      <c r="T24">
        <v>58.730000000000004</v>
      </c>
      <c r="U24" s="114">
        <f t="shared" si="2"/>
        <v>216.00000000000006</v>
      </c>
      <c r="V24" s="112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12"/>
      <c r="I25">
        <f>BRPL_EOD!AI25+BRPL_EOD!AJ25</f>
        <v>84.05</v>
      </c>
      <c r="J25">
        <f>BYPL_EOD!AI25+BYPL_EOD!AJ25</f>
        <v>48.6</v>
      </c>
      <c r="K25">
        <f>MES_EOD!AI25+MES_EOD!AJ25</f>
        <v>4.92</v>
      </c>
      <c r="L25">
        <f>NDMC_EOD!AI25+NDMC_EOD!AJ25</f>
        <v>19.7</v>
      </c>
      <c r="M25">
        <f>TPDDL_EOD!AI25+TPDDL_EOD!AJ25</f>
        <v>58.73</v>
      </c>
      <c r="N25">
        <f t="shared" si="0"/>
        <v>215.99999999999997</v>
      </c>
      <c r="O25" s="112">
        <f t="shared" si="1"/>
        <v>0</v>
      </c>
      <c r="P25">
        <v>84.050000000000011</v>
      </c>
      <c r="Q25">
        <v>48.600000000000009</v>
      </c>
      <c r="R25">
        <v>4.9200000000000008</v>
      </c>
      <c r="S25">
        <v>19.700000000000003</v>
      </c>
      <c r="T25">
        <v>58.730000000000004</v>
      </c>
      <c r="U25" s="114">
        <f t="shared" si="2"/>
        <v>216.00000000000006</v>
      </c>
      <c r="V25" s="112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12"/>
      <c r="I26">
        <f>BRPL_EOD!AI26+BRPL_EOD!AJ26</f>
        <v>84.05</v>
      </c>
      <c r="J26">
        <f>BYPL_EOD!AI26+BYPL_EOD!AJ26</f>
        <v>48.6</v>
      </c>
      <c r="K26">
        <f>MES_EOD!AI26+MES_EOD!AJ26</f>
        <v>4.92</v>
      </c>
      <c r="L26">
        <f>NDMC_EOD!AI26+NDMC_EOD!AJ26</f>
        <v>19.7</v>
      </c>
      <c r="M26">
        <f>TPDDL_EOD!AI26+TPDDL_EOD!AJ26</f>
        <v>58.73</v>
      </c>
      <c r="N26">
        <f t="shared" si="0"/>
        <v>215.99999999999997</v>
      </c>
      <c r="O26" s="112">
        <f t="shared" si="1"/>
        <v>0</v>
      </c>
      <c r="P26">
        <v>84.050000000000011</v>
      </c>
      <c r="Q26">
        <v>48.600000000000009</v>
      </c>
      <c r="R26">
        <v>4.9200000000000008</v>
      </c>
      <c r="S26">
        <v>19.700000000000003</v>
      </c>
      <c r="T26">
        <v>58.730000000000004</v>
      </c>
      <c r="U26" s="114">
        <f t="shared" si="2"/>
        <v>216.00000000000006</v>
      </c>
      <c r="V26" s="112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</v>
      </c>
      <c r="E27">
        <f>BAWANA!AM27</f>
        <v>0</v>
      </c>
      <c r="F27">
        <f t="shared" si="4"/>
        <v>256</v>
      </c>
      <c r="G27">
        <f t="shared" si="5"/>
        <v>216</v>
      </c>
      <c r="H27" s="112"/>
      <c r="I27">
        <f>BRPL_EOD!AI27+BRPL_EOD!AJ27</f>
        <v>84.05</v>
      </c>
      <c r="J27">
        <f>BYPL_EOD!AI27+BYPL_EOD!AJ27</f>
        <v>48.6</v>
      </c>
      <c r="K27">
        <f>MES_EOD!AI27+MES_EOD!AJ27</f>
        <v>4.92</v>
      </c>
      <c r="L27">
        <f>NDMC_EOD!AI27+NDMC_EOD!AJ27</f>
        <v>19.7</v>
      </c>
      <c r="M27">
        <f>TPDDL_EOD!AI27+TPDDL_EOD!AJ27</f>
        <v>58.73</v>
      </c>
      <c r="N27">
        <f t="shared" si="0"/>
        <v>215.99999999999997</v>
      </c>
      <c r="O27" s="112">
        <f t="shared" si="1"/>
        <v>0</v>
      </c>
      <c r="P27">
        <v>84.050000000000011</v>
      </c>
      <c r="Q27">
        <v>48.600000000000009</v>
      </c>
      <c r="R27">
        <v>4.9200000000000008</v>
      </c>
      <c r="S27">
        <v>19.700000000000003</v>
      </c>
      <c r="T27">
        <v>58.730000000000004</v>
      </c>
      <c r="U27" s="114">
        <f t="shared" si="2"/>
        <v>216.00000000000006</v>
      </c>
      <c r="V27" s="112">
        <f t="shared" si="3"/>
        <v>0</v>
      </c>
      <c r="Y27">
        <f>BAWANA!AW27+BAWANA!AX27</f>
        <v>27</v>
      </c>
      <c r="Z27">
        <f>BAWANA!BD27+BAWANA!BE27</f>
        <v>27</v>
      </c>
      <c r="AA27">
        <f>BAWANA!X27+BAWANA!Y27</f>
        <v>27</v>
      </c>
      <c r="AB27">
        <f>BAWANA!AE27+BAWANA!AF27</f>
        <v>27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</v>
      </c>
      <c r="E28">
        <f>BAWANA!AM28</f>
        <v>0</v>
      </c>
      <c r="F28">
        <f t="shared" si="4"/>
        <v>256</v>
      </c>
      <c r="G28">
        <f t="shared" si="5"/>
        <v>216</v>
      </c>
      <c r="H28" s="112"/>
      <c r="I28">
        <f>BRPL_EOD!AI28+BRPL_EOD!AJ28</f>
        <v>84.05</v>
      </c>
      <c r="J28">
        <f>BYPL_EOD!AI28+BYPL_EOD!AJ28</f>
        <v>48.6</v>
      </c>
      <c r="K28">
        <f>MES_EOD!AI28+MES_EOD!AJ28</f>
        <v>4.92</v>
      </c>
      <c r="L28">
        <f>NDMC_EOD!AI28+NDMC_EOD!AJ28</f>
        <v>19.7</v>
      </c>
      <c r="M28">
        <f>TPDDL_EOD!AI28+TPDDL_EOD!AJ28</f>
        <v>58.73</v>
      </c>
      <c r="N28">
        <f t="shared" si="0"/>
        <v>215.99999999999997</v>
      </c>
      <c r="O28" s="112">
        <f t="shared" si="1"/>
        <v>0</v>
      </c>
      <c r="P28">
        <v>84.050000000000011</v>
      </c>
      <c r="Q28">
        <v>48.600000000000009</v>
      </c>
      <c r="R28">
        <v>4.9200000000000008</v>
      </c>
      <c r="S28">
        <v>19.700000000000003</v>
      </c>
      <c r="T28">
        <v>58.730000000000004</v>
      </c>
      <c r="U28" s="114">
        <f t="shared" si="2"/>
        <v>216.00000000000006</v>
      </c>
      <c r="V28" s="112">
        <f t="shared" si="3"/>
        <v>0</v>
      </c>
      <c r="Y28">
        <f>BAWANA!AW28+BAWANA!AX28</f>
        <v>27</v>
      </c>
      <c r="Z28">
        <f>BAWANA!BD28+BAWANA!BE28</f>
        <v>27</v>
      </c>
      <c r="AA28">
        <f>BAWANA!X28+BAWANA!Y28</f>
        <v>27</v>
      </c>
      <c r="AB28">
        <f>BAWANA!AE28+BAWANA!AF28</f>
        <v>27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</v>
      </c>
      <c r="E29">
        <f>BAWANA!AM29</f>
        <v>0</v>
      </c>
      <c r="F29">
        <f t="shared" si="4"/>
        <v>256</v>
      </c>
      <c r="G29">
        <f t="shared" si="5"/>
        <v>216</v>
      </c>
      <c r="H29" s="112"/>
      <c r="I29">
        <f>BRPL_EOD!AI29+BRPL_EOD!AJ29</f>
        <v>84.05</v>
      </c>
      <c r="J29">
        <f>BYPL_EOD!AI29+BYPL_EOD!AJ29</f>
        <v>48.6</v>
      </c>
      <c r="K29">
        <f>MES_EOD!AI29+MES_EOD!AJ29</f>
        <v>4.92</v>
      </c>
      <c r="L29">
        <f>NDMC_EOD!AI29+NDMC_EOD!AJ29</f>
        <v>19.7</v>
      </c>
      <c r="M29">
        <f>TPDDL_EOD!AI29+TPDDL_EOD!AJ29</f>
        <v>58.73</v>
      </c>
      <c r="N29">
        <f t="shared" si="0"/>
        <v>215.99999999999997</v>
      </c>
      <c r="O29" s="112">
        <f t="shared" si="1"/>
        <v>0</v>
      </c>
      <c r="P29">
        <v>84.050000000000011</v>
      </c>
      <c r="Q29">
        <v>48.600000000000009</v>
      </c>
      <c r="R29">
        <v>4.9200000000000008</v>
      </c>
      <c r="S29">
        <v>19.700000000000003</v>
      </c>
      <c r="T29">
        <v>58.730000000000004</v>
      </c>
      <c r="U29" s="114">
        <f t="shared" si="2"/>
        <v>216.00000000000006</v>
      </c>
      <c r="V29" s="112">
        <f t="shared" si="3"/>
        <v>0</v>
      </c>
      <c r="Y29">
        <f>BAWANA!AW29+BAWANA!AX29</f>
        <v>27</v>
      </c>
      <c r="Z29">
        <f>BAWANA!BD29+BAWANA!BE29</f>
        <v>27</v>
      </c>
      <c r="AA29">
        <f>BAWANA!X29+BAWANA!Y29</f>
        <v>27</v>
      </c>
      <c r="AB29">
        <f>BAWANA!AE29+BAWANA!AF29</f>
        <v>27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</v>
      </c>
      <c r="E30">
        <f>BAWANA!AM30</f>
        <v>0</v>
      </c>
      <c r="F30">
        <f t="shared" si="4"/>
        <v>256</v>
      </c>
      <c r="G30">
        <f t="shared" si="5"/>
        <v>216</v>
      </c>
      <c r="H30" s="112"/>
      <c r="I30">
        <f>BRPL_EOD!AI30+BRPL_EOD!AJ30</f>
        <v>84.05</v>
      </c>
      <c r="J30">
        <f>BYPL_EOD!AI30+BYPL_EOD!AJ30</f>
        <v>48.6</v>
      </c>
      <c r="K30">
        <f>MES_EOD!AI30+MES_EOD!AJ30</f>
        <v>4.92</v>
      </c>
      <c r="L30">
        <f>NDMC_EOD!AI30+NDMC_EOD!AJ30</f>
        <v>19.7</v>
      </c>
      <c r="M30">
        <f>TPDDL_EOD!AI30+TPDDL_EOD!AJ30</f>
        <v>58.73</v>
      </c>
      <c r="N30">
        <f t="shared" si="0"/>
        <v>215.99999999999997</v>
      </c>
      <c r="O30" s="112">
        <f t="shared" si="1"/>
        <v>0</v>
      </c>
      <c r="P30">
        <v>84.050000000000011</v>
      </c>
      <c r="Q30">
        <v>48.600000000000009</v>
      </c>
      <c r="R30">
        <v>4.9200000000000008</v>
      </c>
      <c r="S30">
        <v>19.700000000000003</v>
      </c>
      <c r="T30">
        <v>58.730000000000004</v>
      </c>
      <c r="U30" s="114">
        <f t="shared" si="2"/>
        <v>216.00000000000006</v>
      </c>
      <c r="V30" s="112">
        <f t="shared" si="3"/>
        <v>0</v>
      </c>
      <c r="Y30">
        <f>BAWANA!AW30+BAWANA!AX30</f>
        <v>27</v>
      </c>
      <c r="Z30">
        <f>BAWANA!BD30+BAWANA!BE30</f>
        <v>27</v>
      </c>
      <c r="AA30">
        <f>BAWANA!X30+BAWANA!Y30</f>
        <v>27</v>
      </c>
      <c r="AB30">
        <f>BAWANA!AE30+BAWANA!AF30</f>
        <v>27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</v>
      </c>
      <c r="E31">
        <f>BAWANA!AM31</f>
        <v>0</v>
      </c>
      <c r="F31">
        <f t="shared" si="4"/>
        <v>256</v>
      </c>
      <c r="G31">
        <f t="shared" si="5"/>
        <v>216</v>
      </c>
      <c r="H31" s="112"/>
      <c r="I31">
        <f>BRPL_EOD!AI31+BRPL_EOD!AJ31</f>
        <v>84.05</v>
      </c>
      <c r="J31">
        <f>BYPL_EOD!AI31+BYPL_EOD!AJ31</f>
        <v>48.6</v>
      </c>
      <c r="K31">
        <f>MES_EOD!AI31+MES_EOD!AJ31</f>
        <v>4.92</v>
      </c>
      <c r="L31">
        <f>NDMC_EOD!AI31+NDMC_EOD!AJ31</f>
        <v>19.7</v>
      </c>
      <c r="M31">
        <f>TPDDL_EOD!AI31+TPDDL_EOD!AJ31</f>
        <v>58.73</v>
      </c>
      <c r="N31">
        <f t="shared" si="0"/>
        <v>215.99999999999997</v>
      </c>
      <c r="O31" s="112">
        <f t="shared" si="1"/>
        <v>0</v>
      </c>
      <c r="P31">
        <v>84.050000000000011</v>
      </c>
      <c r="Q31">
        <v>48.600000000000009</v>
      </c>
      <c r="R31">
        <v>4.9200000000000008</v>
      </c>
      <c r="S31">
        <v>19.700000000000003</v>
      </c>
      <c r="T31">
        <v>58.730000000000004</v>
      </c>
      <c r="U31" s="114">
        <f t="shared" si="2"/>
        <v>216.00000000000006</v>
      </c>
      <c r="V31" s="112">
        <f t="shared" si="3"/>
        <v>0</v>
      </c>
      <c r="Y31">
        <f>BAWANA!AW31+BAWANA!AX31</f>
        <v>27</v>
      </c>
      <c r="Z31">
        <f>BAWANA!BD31+BAWANA!BE31</f>
        <v>27</v>
      </c>
      <c r="AA31">
        <f>BAWANA!X31+BAWANA!Y31</f>
        <v>27</v>
      </c>
      <c r="AB31">
        <f>BAWANA!AE31+BAWANA!AF31</f>
        <v>27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</v>
      </c>
      <c r="E32">
        <f>BAWANA!AM32</f>
        <v>0</v>
      </c>
      <c r="F32">
        <f t="shared" si="4"/>
        <v>256</v>
      </c>
      <c r="G32">
        <f t="shared" si="5"/>
        <v>216</v>
      </c>
      <c r="H32" s="112"/>
      <c r="I32">
        <f>BRPL_EOD!AI32+BRPL_EOD!AJ32</f>
        <v>84.05</v>
      </c>
      <c r="J32">
        <f>BYPL_EOD!AI32+BYPL_EOD!AJ32</f>
        <v>48.6</v>
      </c>
      <c r="K32">
        <f>MES_EOD!AI32+MES_EOD!AJ32</f>
        <v>4.92</v>
      </c>
      <c r="L32">
        <f>NDMC_EOD!AI32+NDMC_EOD!AJ32</f>
        <v>19.7</v>
      </c>
      <c r="M32">
        <f>TPDDL_EOD!AI32+TPDDL_EOD!AJ32</f>
        <v>58.73</v>
      </c>
      <c r="N32">
        <f t="shared" si="0"/>
        <v>215.99999999999997</v>
      </c>
      <c r="O32" s="112">
        <f t="shared" si="1"/>
        <v>0</v>
      </c>
      <c r="P32">
        <v>84.050000000000011</v>
      </c>
      <c r="Q32">
        <v>48.600000000000009</v>
      </c>
      <c r="R32">
        <v>4.9200000000000008</v>
      </c>
      <c r="S32">
        <v>19.700000000000003</v>
      </c>
      <c r="T32">
        <v>58.730000000000004</v>
      </c>
      <c r="U32" s="114">
        <f t="shared" si="2"/>
        <v>216.00000000000006</v>
      </c>
      <c r="V32" s="112">
        <f t="shared" si="3"/>
        <v>0</v>
      </c>
      <c r="Y32">
        <f>BAWANA!AW32+BAWANA!AX32</f>
        <v>27</v>
      </c>
      <c r="Z32">
        <f>BAWANA!BD32+BAWANA!BE32</f>
        <v>27</v>
      </c>
      <c r="AA32">
        <f>BAWANA!X32+BAWANA!Y32</f>
        <v>27</v>
      </c>
      <c r="AB32">
        <f>BAWANA!AE32+BAWANA!AF32</f>
        <v>27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</v>
      </c>
      <c r="E33">
        <f>BAWANA!AM33</f>
        <v>0</v>
      </c>
      <c r="F33">
        <f t="shared" si="4"/>
        <v>256</v>
      </c>
      <c r="G33">
        <f t="shared" si="5"/>
        <v>216</v>
      </c>
      <c r="H33" s="112"/>
      <c r="I33">
        <f>BRPL_EOD!AI33+BRPL_EOD!AJ33</f>
        <v>84.05</v>
      </c>
      <c r="J33">
        <f>BYPL_EOD!AI33+BYPL_EOD!AJ33</f>
        <v>48.6</v>
      </c>
      <c r="K33">
        <f>MES_EOD!AI33+MES_EOD!AJ33</f>
        <v>4.92</v>
      </c>
      <c r="L33">
        <f>NDMC_EOD!AI33+NDMC_EOD!AJ33</f>
        <v>19.7</v>
      </c>
      <c r="M33">
        <f>TPDDL_EOD!AI33+TPDDL_EOD!AJ33</f>
        <v>58.73</v>
      </c>
      <c r="N33">
        <f t="shared" si="0"/>
        <v>215.99999999999997</v>
      </c>
      <c r="O33" s="112">
        <f t="shared" si="1"/>
        <v>0</v>
      </c>
      <c r="P33">
        <v>84.050000000000011</v>
      </c>
      <c r="Q33">
        <v>48.600000000000009</v>
      </c>
      <c r="R33">
        <v>4.9200000000000008</v>
      </c>
      <c r="S33">
        <v>19.700000000000003</v>
      </c>
      <c r="T33">
        <v>58.730000000000004</v>
      </c>
      <c r="U33" s="114">
        <f t="shared" si="2"/>
        <v>216.00000000000006</v>
      </c>
      <c r="V33" s="112">
        <f t="shared" si="3"/>
        <v>0</v>
      </c>
      <c r="Y33">
        <f>BAWANA!AW33+BAWANA!AX33</f>
        <v>27</v>
      </c>
      <c r="Z33">
        <f>BAWANA!BD33+BAWANA!BE33</f>
        <v>27</v>
      </c>
      <c r="AA33">
        <f>BAWANA!X33+BAWANA!Y33</f>
        <v>27</v>
      </c>
      <c r="AB33">
        <f>BAWANA!AE33+BAWANA!AF33</f>
        <v>27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</v>
      </c>
      <c r="E34">
        <f>BAWANA!AM34</f>
        <v>0</v>
      </c>
      <c r="F34">
        <f t="shared" si="4"/>
        <v>256</v>
      </c>
      <c r="G34">
        <f t="shared" si="5"/>
        <v>216</v>
      </c>
      <c r="H34" s="112"/>
      <c r="I34">
        <f>BRPL_EOD!AI34+BRPL_EOD!AJ34</f>
        <v>84.05</v>
      </c>
      <c r="J34">
        <f>BYPL_EOD!AI34+BYPL_EOD!AJ34</f>
        <v>48.6</v>
      </c>
      <c r="K34">
        <f>MES_EOD!AI34+MES_EOD!AJ34</f>
        <v>4.92</v>
      </c>
      <c r="L34">
        <f>NDMC_EOD!AI34+NDMC_EOD!AJ34</f>
        <v>19.7</v>
      </c>
      <c r="M34">
        <f>TPDDL_EOD!AI34+TPDDL_EOD!AJ34</f>
        <v>58.73</v>
      </c>
      <c r="N34">
        <f t="shared" si="0"/>
        <v>215.99999999999997</v>
      </c>
      <c r="O34" s="112">
        <f t="shared" si="1"/>
        <v>0</v>
      </c>
      <c r="P34">
        <v>84.050000000000011</v>
      </c>
      <c r="Q34">
        <v>48.600000000000009</v>
      </c>
      <c r="R34">
        <v>4.9200000000000008</v>
      </c>
      <c r="S34">
        <v>19.700000000000003</v>
      </c>
      <c r="T34">
        <v>58.730000000000004</v>
      </c>
      <c r="U34" s="114">
        <f t="shared" si="2"/>
        <v>216.00000000000006</v>
      </c>
      <c r="V34" s="112">
        <f t="shared" si="3"/>
        <v>0</v>
      </c>
      <c r="Y34">
        <f>BAWANA!AW34+BAWANA!AX34</f>
        <v>27</v>
      </c>
      <c r="Z34">
        <f>BAWANA!BD34+BAWANA!BE34</f>
        <v>27</v>
      </c>
      <c r="AA34">
        <f>BAWANA!X34+BAWANA!Y34</f>
        <v>27</v>
      </c>
      <c r="AB34">
        <f>BAWANA!AE34+BAWANA!AF34</f>
        <v>27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</v>
      </c>
      <c r="E35">
        <f>BAWANA!AM35</f>
        <v>0</v>
      </c>
      <c r="F35">
        <f t="shared" si="4"/>
        <v>256</v>
      </c>
      <c r="G35">
        <f t="shared" si="5"/>
        <v>216</v>
      </c>
      <c r="H35" s="112"/>
      <c r="I35">
        <f>BRPL_EOD!AI35+BRPL_EOD!AJ35</f>
        <v>84.05</v>
      </c>
      <c r="J35">
        <f>BYPL_EOD!AI35+BYPL_EOD!AJ35</f>
        <v>48.6</v>
      </c>
      <c r="K35">
        <f>MES_EOD!AI35+MES_EOD!AJ35</f>
        <v>4.92</v>
      </c>
      <c r="L35">
        <f>NDMC_EOD!AI35+NDMC_EOD!AJ35</f>
        <v>19.7</v>
      </c>
      <c r="M35">
        <f>TPDDL_EOD!AI35+TPDDL_EOD!AJ35</f>
        <v>58.73</v>
      </c>
      <c r="N35">
        <f t="shared" si="0"/>
        <v>215.99999999999997</v>
      </c>
      <c r="O35" s="112">
        <f t="shared" si="1"/>
        <v>0</v>
      </c>
      <c r="P35">
        <v>84.050000000000011</v>
      </c>
      <c r="Q35">
        <v>48.600000000000009</v>
      </c>
      <c r="R35">
        <v>4.9200000000000008</v>
      </c>
      <c r="S35">
        <v>19.700000000000003</v>
      </c>
      <c r="T35">
        <v>58.730000000000004</v>
      </c>
      <c r="U35" s="114">
        <f t="shared" si="2"/>
        <v>216.00000000000006</v>
      </c>
      <c r="V35" s="112">
        <f t="shared" si="3"/>
        <v>0</v>
      </c>
      <c r="Y35">
        <f>BAWANA!AW35+BAWANA!AX35</f>
        <v>27</v>
      </c>
      <c r="Z35">
        <f>BAWANA!BD35+BAWANA!BE35</f>
        <v>27</v>
      </c>
      <c r="AA35">
        <f>BAWANA!X35+BAWANA!Y35</f>
        <v>27</v>
      </c>
      <c r="AB35">
        <f>BAWANA!AE35+BAWANA!AF35</f>
        <v>27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</v>
      </c>
      <c r="E36">
        <f>BAWANA!AM36</f>
        <v>0</v>
      </c>
      <c r="F36">
        <f t="shared" si="4"/>
        <v>256</v>
      </c>
      <c r="G36">
        <f t="shared" si="5"/>
        <v>216</v>
      </c>
      <c r="H36" s="112"/>
      <c r="I36">
        <f>BRPL_EOD!AI36+BRPL_EOD!AJ36</f>
        <v>84.05</v>
      </c>
      <c r="J36">
        <f>BYPL_EOD!AI36+BYPL_EOD!AJ36</f>
        <v>48.6</v>
      </c>
      <c r="K36">
        <f>MES_EOD!AI36+MES_EOD!AJ36</f>
        <v>4.92</v>
      </c>
      <c r="L36">
        <f>NDMC_EOD!AI36+NDMC_EOD!AJ36</f>
        <v>19.7</v>
      </c>
      <c r="M36">
        <f>TPDDL_EOD!AI36+TPDDL_EOD!AJ36</f>
        <v>58.73</v>
      </c>
      <c r="N36">
        <f t="shared" si="0"/>
        <v>215.99999999999997</v>
      </c>
      <c r="O36" s="112">
        <f t="shared" si="1"/>
        <v>0</v>
      </c>
      <c r="P36">
        <v>84.050000000000011</v>
      </c>
      <c r="Q36">
        <v>48.600000000000009</v>
      </c>
      <c r="R36">
        <v>4.9200000000000008</v>
      </c>
      <c r="S36">
        <v>19.700000000000003</v>
      </c>
      <c r="T36">
        <v>58.730000000000004</v>
      </c>
      <c r="U36" s="114">
        <f t="shared" si="2"/>
        <v>216.00000000000006</v>
      </c>
      <c r="V36" s="112">
        <f t="shared" si="3"/>
        <v>0</v>
      </c>
      <c r="Y36">
        <f>BAWANA!AW36+BAWANA!AX36</f>
        <v>27</v>
      </c>
      <c r="Z36">
        <f>BAWANA!BD36+BAWANA!BE36</f>
        <v>27</v>
      </c>
      <c r="AA36">
        <f>BAWANA!X36+BAWANA!Y36</f>
        <v>27</v>
      </c>
      <c r="AB36">
        <f>BAWANA!AE36+BAWANA!AF36</f>
        <v>27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211.56</v>
      </c>
      <c r="E37">
        <f>BAWANA!AM37</f>
        <v>0</v>
      </c>
      <c r="F37">
        <f t="shared" si="4"/>
        <v>256</v>
      </c>
      <c r="G37">
        <f t="shared" si="5"/>
        <v>211.56</v>
      </c>
      <c r="H37" s="112"/>
      <c r="I37">
        <f>BRPL_EOD!AI37+BRPL_EOD!AJ37</f>
        <v>82.32</v>
      </c>
      <c r="J37">
        <f>BYPL_EOD!AI37+BYPL_EOD!AJ37</f>
        <v>47.6</v>
      </c>
      <c r="K37">
        <f>MES_EOD!AI37+MES_EOD!AJ37</f>
        <v>4.82</v>
      </c>
      <c r="L37">
        <f>NDMC_EOD!AI37+NDMC_EOD!AJ37</f>
        <v>19.29</v>
      </c>
      <c r="M37">
        <f>TPDDL_EOD!AI37+TPDDL_EOD!AJ37</f>
        <v>57.52</v>
      </c>
      <c r="N37">
        <f t="shared" si="0"/>
        <v>211.54999999999998</v>
      </c>
      <c r="O37" s="112">
        <f t="shared" si="1"/>
        <v>1.0000000000019327E-2</v>
      </c>
      <c r="P37">
        <v>82.323891278657527</v>
      </c>
      <c r="Q37">
        <v>47.602250059087694</v>
      </c>
      <c r="R37">
        <v>4.8202278421177036</v>
      </c>
      <c r="S37">
        <v>19.290911841172299</v>
      </c>
      <c r="T37">
        <v>57.522718978964789</v>
      </c>
      <c r="U37" s="114">
        <f t="shared" si="2"/>
        <v>211.56</v>
      </c>
      <c r="V37" s="112">
        <f t="shared" si="3"/>
        <v>0</v>
      </c>
      <c r="Y37">
        <f>BAWANA!AW37+BAWANA!AX37</f>
        <v>26.44</v>
      </c>
      <c r="Z37">
        <f>BAWANA!BD37+BAWANA!BE37</f>
        <v>32</v>
      </c>
      <c r="AA37">
        <f>BAWANA!X37+BAWANA!Y37</f>
        <v>26.44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211.56</v>
      </c>
      <c r="E38">
        <f>BAWANA!AM38</f>
        <v>0</v>
      </c>
      <c r="F38">
        <f t="shared" si="4"/>
        <v>256</v>
      </c>
      <c r="G38">
        <f t="shared" si="5"/>
        <v>211.56</v>
      </c>
      <c r="H38" s="112"/>
      <c r="I38">
        <f>BRPL_EOD!AI38+BRPL_EOD!AJ38</f>
        <v>82.32</v>
      </c>
      <c r="J38">
        <f>BYPL_EOD!AI38+BYPL_EOD!AJ38</f>
        <v>47.6</v>
      </c>
      <c r="K38">
        <f>MES_EOD!AI38+MES_EOD!AJ38</f>
        <v>4.82</v>
      </c>
      <c r="L38">
        <f>NDMC_EOD!AI38+NDMC_EOD!AJ38</f>
        <v>19.29</v>
      </c>
      <c r="M38">
        <f>TPDDL_EOD!AI38+TPDDL_EOD!AJ38</f>
        <v>57.52</v>
      </c>
      <c r="N38">
        <f t="shared" si="0"/>
        <v>211.54999999999998</v>
      </c>
      <c r="O38" s="112">
        <f t="shared" si="1"/>
        <v>1.0000000000019327E-2</v>
      </c>
      <c r="P38">
        <v>82.323891278657527</v>
      </c>
      <c r="Q38">
        <v>47.602250059087694</v>
      </c>
      <c r="R38">
        <v>4.8202278421177036</v>
      </c>
      <c r="S38">
        <v>19.290911841172299</v>
      </c>
      <c r="T38">
        <v>57.522718978964789</v>
      </c>
      <c r="U38" s="114">
        <f t="shared" si="2"/>
        <v>211.56</v>
      </c>
      <c r="V38" s="112">
        <f t="shared" si="3"/>
        <v>0</v>
      </c>
      <c r="Y38">
        <f>BAWANA!AW38+BAWANA!AX38</f>
        <v>26.44</v>
      </c>
      <c r="Z38">
        <f>BAWANA!BD38+BAWANA!BE38</f>
        <v>32</v>
      </c>
      <c r="AA38">
        <f>BAWANA!X38+BAWANA!Y38</f>
        <v>26.44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211.56</v>
      </c>
      <c r="E39">
        <f>BAWANA!AM39</f>
        <v>0</v>
      </c>
      <c r="F39">
        <f t="shared" si="4"/>
        <v>256</v>
      </c>
      <c r="G39">
        <f t="shared" si="5"/>
        <v>211.56</v>
      </c>
      <c r="H39" s="112"/>
      <c r="I39">
        <f>BRPL_EOD!AI39+BRPL_EOD!AJ39</f>
        <v>82.32</v>
      </c>
      <c r="J39">
        <f>BYPL_EOD!AI39+BYPL_EOD!AJ39</f>
        <v>47.6</v>
      </c>
      <c r="K39">
        <f>MES_EOD!AI39+MES_EOD!AJ39</f>
        <v>4.82</v>
      </c>
      <c r="L39">
        <f>NDMC_EOD!AI39+NDMC_EOD!AJ39</f>
        <v>19.29</v>
      </c>
      <c r="M39">
        <f>TPDDL_EOD!AI39+TPDDL_EOD!AJ39</f>
        <v>57.52</v>
      </c>
      <c r="N39">
        <f t="shared" si="0"/>
        <v>211.54999999999998</v>
      </c>
      <c r="O39" s="112">
        <f t="shared" si="1"/>
        <v>1.0000000000019327E-2</v>
      </c>
      <c r="P39">
        <v>82.323891278657527</v>
      </c>
      <c r="Q39">
        <v>47.602250059087694</v>
      </c>
      <c r="R39">
        <v>4.8202278421177036</v>
      </c>
      <c r="S39">
        <v>19.290911841172299</v>
      </c>
      <c r="T39">
        <v>57.522718978964789</v>
      </c>
      <c r="U39" s="114">
        <f t="shared" si="2"/>
        <v>211.56</v>
      </c>
      <c r="V39" s="112">
        <f t="shared" si="3"/>
        <v>0</v>
      </c>
      <c r="Y39">
        <f>BAWANA!AW39+BAWANA!AX39</f>
        <v>26.44</v>
      </c>
      <c r="Z39">
        <f>BAWANA!BD39+BAWANA!BE39</f>
        <v>32</v>
      </c>
      <c r="AA39">
        <f>BAWANA!X39+BAWANA!Y39</f>
        <v>26.44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211.56</v>
      </c>
      <c r="E40">
        <f>BAWANA!AM40</f>
        <v>0</v>
      </c>
      <c r="F40">
        <f t="shared" si="4"/>
        <v>256</v>
      </c>
      <c r="G40">
        <f t="shared" si="5"/>
        <v>211.56</v>
      </c>
      <c r="H40" s="112"/>
      <c r="I40">
        <f>BRPL_EOD!AI40+BRPL_EOD!AJ40</f>
        <v>82.32</v>
      </c>
      <c r="J40">
        <f>BYPL_EOD!AI40+BYPL_EOD!AJ40</f>
        <v>47.6</v>
      </c>
      <c r="K40">
        <f>MES_EOD!AI40+MES_EOD!AJ40</f>
        <v>4.82</v>
      </c>
      <c r="L40">
        <f>NDMC_EOD!AI40+NDMC_EOD!AJ40</f>
        <v>19.29</v>
      </c>
      <c r="M40">
        <f>TPDDL_EOD!AI40+TPDDL_EOD!AJ40</f>
        <v>57.52</v>
      </c>
      <c r="N40">
        <f t="shared" si="0"/>
        <v>211.54999999999998</v>
      </c>
      <c r="O40" s="112">
        <f t="shared" si="1"/>
        <v>1.0000000000019327E-2</v>
      </c>
      <c r="P40">
        <v>82.323891278657527</v>
      </c>
      <c r="Q40">
        <v>47.602250059087694</v>
      </c>
      <c r="R40">
        <v>4.8202278421177036</v>
      </c>
      <c r="S40">
        <v>19.290911841172299</v>
      </c>
      <c r="T40">
        <v>57.522718978964789</v>
      </c>
      <c r="U40" s="114">
        <f t="shared" si="2"/>
        <v>211.56</v>
      </c>
      <c r="V40" s="112">
        <f t="shared" si="3"/>
        <v>0</v>
      </c>
      <c r="Y40">
        <f>BAWANA!AW40+BAWANA!AX40</f>
        <v>26.44</v>
      </c>
      <c r="Z40">
        <f>BAWANA!BD40+BAWANA!BE40</f>
        <v>32</v>
      </c>
      <c r="AA40">
        <f>BAWANA!X40+BAWANA!Y40</f>
        <v>26.44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211.56</v>
      </c>
      <c r="E41">
        <f>BAWANA!AM41</f>
        <v>0</v>
      </c>
      <c r="F41">
        <f t="shared" si="4"/>
        <v>256</v>
      </c>
      <c r="G41">
        <f t="shared" si="5"/>
        <v>211.56</v>
      </c>
      <c r="H41" s="112"/>
      <c r="I41">
        <f>BRPL_EOD!AI41+BRPL_EOD!AJ41</f>
        <v>82.32</v>
      </c>
      <c r="J41">
        <f>BYPL_EOD!AI41+BYPL_EOD!AJ41</f>
        <v>47.6</v>
      </c>
      <c r="K41">
        <f>MES_EOD!AI41+MES_EOD!AJ41</f>
        <v>4.82</v>
      </c>
      <c r="L41">
        <f>NDMC_EOD!AI41+NDMC_EOD!AJ41</f>
        <v>19.29</v>
      </c>
      <c r="M41">
        <f>TPDDL_EOD!AI41+TPDDL_EOD!AJ41</f>
        <v>57.52</v>
      </c>
      <c r="N41">
        <f t="shared" si="0"/>
        <v>211.54999999999998</v>
      </c>
      <c r="O41" s="112">
        <f t="shared" si="1"/>
        <v>1.0000000000019327E-2</v>
      </c>
      <c r="P41">
        <v>82.323891278657527</v>
      </c>
      <c r="Q41">
        <v>47.602250059087694</v>
      </c>
      <c r="R41">
        <v>4.8202278421177036</v>
      </c>
      <c r="S41">
        <v>19.290911841172299</v>
      </c>
      <c r="T41">
        <v>57.522718978964789</v>
      </c>
      <c r="U41" s="114">
        <f t="shared" si="2"/>
        <v>211.56</v>
      </c>
      <c r="V41" s="112">
        <f t="shared" si="3"/>
        <v>0</v>
      </c>
      <c r="Y41">
        <f>BAWANA!AW41+BAWANA!AX41</f>
        <v>26.44</v>
      </c>
      <c r="Z41">
        <f>BAWANA!BD41+BAWANA!BE41</f>
        <v>32</v>
      </c>
      <c r="AA41">
        <f>BAWANA!X41+BAWANA!Y41</f>
        <v>26.44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211.56</v>
      </c>
      <c r="E42">
        <f>BAWANA!AM42</f>
        <v>0</v>
      </c>
      <c r="F42">
        <f t="shared" si="4"/>
        <v>256</v>
      </c>
      <c r="G42">
        <f t="shared" si="5"/>
        <v>211.56</v>
      </c>
      <c r="H42" s="112"/>
      <c r="I42">
        <f>BRPL_EOD!AI42+BRPL_EOD!AJ42</f>
        <v>82.32</v>
      </c>
      <c r="J42">
        <f>BYPL_EOD!AI42+BYPL_EOD!AJ42</f>
        <v>47.6</v>
      </c>
      <c r="K42">
        <f>MES_EOD!AI42+MES_EOD!AJ42</f>
        <v>4.82</v>
      </c>
      <c r="L42">
        <f>NDMC_EOD!AI42+NDMC_EOD!AJ42</f>
        <v>19.29</v>
      </c>
      <c r="M42">
        <f>TPDDL_EOD!AI42+TPDDL_EOD!AJ42</f>
        <v>57.52</v>
      </c>
      <c r="N42">
        <f t="shared" si="0"/>
        <v>211.54999999999998</v>
      </c>
      <c r="O42" s="112">
        <f t="shared" si="1"/>
        <v>1.0000000000019327E-2</v>
      </c>
      <c r="P42">
        <v>82.323891278657527</v>
      </c>
      <c r="Q42">
        <v>47.602250059087694</v>
      </c>
      <c r="R42">
        <v>4.8202278421177036</v>
      </c>
      <c r="S42">
        <v>19.290911841172299</v>
      </c>
      <c r="T42">
        <v>57.522718978964789</v>
      </c>
      <c r="U42" s="114">
        <f t="shared" si="2"/>
        <v>211.56</v>
      </c>
      <c r="V42" s="112">
        <f t="shared" si="3"/>
        <v>0</v>
      </c>
      <c r="Y42">
        <f>BAWANA!AW42+BAWANA!AX42</f>
        <v>26.44</v>
      </c>
      <c r="Z42">
        <f>BAWANA!BD42+BAWANA!BE42</f>
        <v>32</v>
      </c>
      <c r="AA42">
        <f>BAWANA!X42+BAWANA!Y42</f>
        <v>26.44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</v>
      </c>
      <c r="E43">
        <f>BAWANA!AM43</f>
        <v>0</v>
      </c>
      <c r="F43">
        <f t="shared" si="4"/>
        <v>256</v>
      </c>
      <c r="G43">
        <f t="shared" si="5"/>
        <v>216</v>
      </c>
      <c r="H43" s="112"/>
      <c r="I43">
        <f>BRPL_EOD!AI43+BRPL_EOD!AJ43</f>
        <v>84.05</v>
      </c>
      <c r="J43">
        <f>BYPL_EOD!AI43+BYPL_EOD!AJ43</f>
        <v>48.6</v>
      </c>
      <c r="K43">
        <f>MES_EOD!AI43+MES_EOD!AJ43</f>
        <v>4.92</v>
      </c>
      <c r="L43">
        <f>NDMC_EOD!AI43+NDMC_EOD!AJ43</f>
        <v>19.7</v>
      </c>
      <c r="M43">
        <f>TPDDL_EOD!AI43+TPDDL_EOD!AJ43</f>
        <v>58.73</v>
      </c>
      <c r="N43">
        <f t="shared" si="0"/>
        <v>215.99999999999997</v>
      </c>
      <c r="O43" s="112">
        <f t="shared" si="1"/>
        <v>0</v>
      </c>
      <c r="P43">
        <v>84.050000000000011</v>
      </c>
      <c r="Q43">
        <v>48.600000000000009</v>
      </c>
      <c r="R43">
        <v>4.9200000000000008</v>
      </c>
      <c r="S43">
        <v>19.700000000000003</v>
      </c>
      <c r="T43">
        <v>58.730000000000004</v>
      </c>
      <c r="U43" s="114">
        <f t="shared" si="2"/>
        <v>216.00000000000006</v>
      </c>
      <c r="V43" s="112">
        <f t="shared" si="3"/>
        <v>0</v>
      </c>
      <c r="Y43">
        <f>BAWANA!AW43+BAWANA!AX43</f>
        <v>27</v>
      </c>
      <c r="Z43">
        <f>BAWANA!BD43+BAWANA!BE43</f>
        <v>27</v>
      </c>
      <c r="AA43">
        <f>BAWANA!X43+BAWANA!Y43</f>
        <v>27</v>
      </c>
      <c r="AB43">
        <f>BAWANA!AE43+BAWANA!AF43</f>
        <v>27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</v>
      </c>
      <c r="E44">
        <f>BAWANA!AM44</f>
        <v>0</v>
      </c>
      <c r="F44">
        <f t="shared" si="4"/>
        <v>256</v>
      </c>
      <c r="G44">
        <f t="shared" si="5"/>
        <v>216</v>
      </c>
      <c r="H44" s="112"/>
      <c r="I44">
        <f>BRPL_EOD!AI44+BRPL_EOD!AJ44</f>
        <v>84.05</v>
      </c>
      <c r="J44">
        <f>BYPL_EOD!AI44+BYPL_EOD!AJ44</f>
        <v>48.6</v>
      </c>
      <c r="K44">
        <f>MES_EOD!AI44+MES_EOD!AJ44</f>
        <v>4.92</v>
      </c>
      <c r="L44">
        <f>NDMC_EOD!AI44+NDMC_EOD!AJ44</f>
        <v>19.7</v>
      </c>
      <c r="M44">
        <f>TPDDL_EOD!AI44+TPDDL_EOD!AJ44</f>
        <v>58.73</v>
      </c>
      <c r="N44">
        <f t="shared" si="0"/>
        <v>215.99999999999997</v>
      </c>
      <c r="O44" s="112">
        <f t="shared" si="1"/>
        <v>0</v>
      </c>
      <c r="P44">
        <v>84.050000000000011</v>
      </c>
      <c r="Q44">
        <v>48.600000000000009</v>
      </c>
      <c r="R44">
        <v>4.9200000000000008</v>
      </c>
      <c r="S44">
        <v>19.700000000000003</v>
      </c>
      <c r="T44">
        <v>58.730000000000004</v>
      </c>
      <c r="U44" s="114">
        <f t="shared" si="2"/>
        <v>216.00000000000006</v>
      </c>
      <c r="V44" s="112">
        <f t="shared" si="3"/>
        <v>0</v>
      </c>
      <c r="Y44">
        <f>BAWANA!AW44+BAWANA!AX44</f>
        <v>27</v>
      </c>
      <c r="Z44">
        <f>BAWANA!BD44+BAWANA!BE44</f>
        <v>27</v>
      </c>
      <c r="AA44">
        <f>BAWANA!X44+BAWANA!Y44</f>
        <v>27</v>
      </c>
      <c r="AB44">
        <f>BAWANA!AE44+BAWANA!AF44</f>
        <v>27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</v>
      </c>
      <c r="E45">
        <f>BAWANA!AM45</f>
        <v>0</v>
      </c>
      <c r="F45">
        <f t="shared" si="4"/>
        <v>256</v>
      </c>
      <c r="G45">
        <f t="shared" si="5"/>
        <v>216</v>
      </c>
      <c r="H45" s="112"/>
      <c r="I45">
        <f>BRPL_EOD!AI45+BRPL_EOD!AJ45</f>
        <v>84.05</v>
      </c>
      <c r="J45">
        <f>BYPL_EOD!AI45+BYPL_EOD!AJ45</f>
        <v>48.6</v>
      </c>
      <c r="K45">
        <f>MES_EOD!AI45+MES_EOD!AJ45</f>
        <v>4.92</v>
      </c>
      <c r="L45">
        <f>NDMC_EOD!AI45+NDMC_EOD!AJ45</f>
        <v>19.7</v>
      </c>
      <c r="M45">
        <f>TPDDL_EOD!AI45+TPDDL_EOD!AJ45</f>
        <v>58.73</v>
      </c>
      <c r="N45">
        <f t="shared" si="0"/>
        <v>215.99999999999997</v>
      </c>
      <c r="O45" s="112">
        <f t="shared" si="1"/>
        <v>0</v>
      </c>
      <c r="P45">
        <v>84.050000000000011</v>
      </c>
      <c r="Q45">
        <v>48.600000000000009</v>
      </c>
      <c r="R45">
        <v>4.9200000000000008</v>
      </c>
      <c r="S45">
        <v>19.700000000000003</v>
      </c>
      <c r="T45">
        <v>58.730000000000004</v>
      </c>
      <c r="U45" s="114">
        <f t="shared" si="2"/>
        <v>216.00000000000006</v>
      </c>
      <c r="V45" s="112">
        <f t="shared" si="3"/>
        <v>0</v>
      </c>
      <c r="Y45">
        <f>BAWANA!AW45+BAWANA!AX45</f>
        <v>27</v>
      </c>
      <c r="Z45">
        <f>BAWANA!BD45+BAWANA!BE45</f>
        <v>27</v>
      </c>
      <c r="AA45">
        <f>BAWANA!X45+BAWANA!Y45</f>
        <v>27</v>
      </c>
      <c r="AB45">
        <f>BAWANA!AE45+BAWANA!AF45</f>
        <v>27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</v>
      </c>
      <c r="E46">
        <f>BAWANA!AM46</f>
        <v>0</v>
      </c>
      <c r="F46">
        <f t="shared" si="4"/>
        <v>256</v>
      </c>
      <c r="G46">
        <f t="shared" si="5"/>
        <v>216</v>
      </c>
      <c r="H46" s="112"/>
      <c r="I46">
        <f>BRPL_EOD!AI46+BRPL_EOD!AJ46</f>
        <v>84.05</v>
      </c>
      <c r="J46">
        <f>BYPL_EOD!AI46+BYPL_EOD!AJ46</f>
        <v>48.6</v>
      </c>
      <c r="K46">
        <f>MES_EOD!AI46+MES_EOD!AJ46</f>
        <v>4.92</v>
      </c>
      <c r="L46">
        <f>NDMC_EOD!AI46+NDMC_EOD!AJ46</f>
        <v>19.7</v>
      </c>
      <c r="M46">
        <f>TPDDL_EOD!AI46+TPDDL_EOD!AJ46</f>
        <v>58.73</v>
      </c>
      <c r="N46">
        <f t="shared" si="0"/>
        <v>215.99999999999997</v>
      </c>
      <c r="O46" s="112">
        <f t="shared" si="1"/>
        <v>0</v>
      </c>
      <c r="P46">
        <v>84.050000000000011</v>
      </c>
      <c r="Q46">
        <v>48.600000000000009</v>
      </c>
      <c r="R46">
        <v>4.9200000000000008</v>
      </c>
      <c r="S46">
        <v>19.700000000000003</v>
      </c>
      <c r="T46">
        <v>58.730000000000004</v>
      </c>
      <c r="U46" s="114">
        <f t="shared" si="2"/>
        <v>216.00000000000006</v>
      </c>
      <c r="V46" s="112">
        <f t="shared" si="3"/>
        <v>0</v>
      </c>
      <c r="Y46">
        <f>BAWANA!AW46+BAWANA!AX46</f>
        <v>27</v>
      </c>
      <c r="Z46">
        <f>BAWANA!BD46+BAWANA!BE46</f>
        <v>27</v>
      </c>
      <c r="AA46">
        <f>BAWANA!X46+BAWANA!Y46</f>
        <v>27</v>
      </c>
      <c r="AB46">
        <f>BAWANA!AE46+BAWANA!AF46</f>
        <v>27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</v>
      </c>
      <c r="E47">
        <f>BAWANA!AM47</f>
        <v>0</v>
      </c>
      <c r="F47">
        <f t="shared" si="4"/>
        <v>256</v>
      </c>
      <c r="G47">
        <f t="shared" si="5"/>
        <v>216</v>
      </c>
      <c r="H47" s="112"/>
      <c r="I47">
        <f>BRPL_EOD!AI47+BRPL_EOD!AJ47</f>
        <v>84.05</v>
      </c>
      <c r="J47">
        <f>BYPL_EOD!AI47+BYPL_EOD!AJ47</f>
        <v>48.6</v>
      </c>
      <c r="K47">
        <f>MES_EOD!AI47+MES_EOD!AJ47</f>
        <v>4.92</v>
      </c>
      <c r="L47">
        <f>NDMC_EOD!AI47+NDMC_EOD!AJ47</f>
        <v>19.7</v>
      </c>
      <c r="M47">
        <f>TPDDL_EOD!AI47+TPDDL_EOD!AJ47</f>
        <v>58.73</v>
      </c>
      <c r="N47">
        <f t="shared" si="0"/>
        <v>215.99999999999997</v>
      </c>
      <c r="O47" s="112">
        <f t="shared" si="1"/>
        <v>0</v>
      </c>
      <c r="P47">
        <v>84.050000000000011</v>
      </c>
      <c r="Q47">
        <v>48.600000000000009</v>
      </c>
      <c r="R47">
        <v>4.9200000000000008</v>
      </c>
      <c r="S47">
        <v>19.700000000000003</v>
      </c>
      <c r="T47">
        <v>58.730000000000004</v>
      </c>
      <c r="U47" s="114">
        <f t="shared" si="2"/>
        <v>216.00000000000006</v>
      </c>
      <c r="V47" s="112">
        <f t="shared" si="3"/>
        <v>0</v>
      </c>
      <c r="Y47">
        <f>BAWANA!AW47+BAWANA!AX47</f>
        <v>27</v>
      </c>
      <c r="Z47">
        <f>BAWANA!BD47+BAWANA!BE47</f>
        <v>27</v>
      </c>
      <c r="AA47">
        <f>BAWANA!X47+BAWANA!Y47</f>
        <v>27</v>
      </c>
      <c r="AB47">
        <f>BAWANA!AE47+BAWANA!AF47</f>
        <v>27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</v>
      </c>
      <c r="E48">
        <f>BAWANA!AM48</f>
        <v>0</v>
      </c>
      <c r="F48">
        <f t="shared" si="4"/>
        <v>256</v>
      </c>
      <c r="G48">
        <f t="shared" si="5"/>
        <v>216</v>
      </c>
      <c r="H48" s="112"/>
      <c r="I48">
        <f>BRPL_EOD!AI48+BRPL_EOD!AJ48</f>
        <v>84.05</v>
      </c>
      <c r="J48">
        <f>BYPL_EOD!AI48+BYPL_EOD!AJ48</f>
        <v>48.6</v>
      </c>
      <c r="K48">
        <f>MES_EOD!AI48+MES_EOD!AJ48</f>
        <v>4.92</v>
      </c>
      <c r="L48">
        <f>NDMC_EOD!AI48+NDMC_EOD!AJ48</f>
        <v>19.7</v>
      </c>
      <c r="M48">
        <f>TPDDL_EOD!AI48+TPDDL_EOD!AJ48</f>
        <v>58.73</v>
      </c>
      <c r="N48">
        <f t="shared" si="0"/>
        <v>215.99999999999997</v>
      </c>
      <c r="O48" s="112">
        <f t="shared" si="1"/>
        <v>0</v>
      </c>
      <c r="P48">
        <v>84.050000000000011</v>
      </c>
      <c r="Q48">
        <v>48.600000000000009</v>
      </c>
      <c r="R48">
        <v>4.9200000000000008</v>
      </c>
      <c r="S48">
        <v>19.700000000000003</v>
      </c>
      <c r="T48">
        <v>58.730000000000004</v>
      </c>
      <c r="U48" s="114">
        <f t="shared" si="2"/>
        <v>216.00000000000006</v>
      </c>
      <c r="V48" s="112">
        <f t="shared" si="3"/>
        <v>0</v>
      </c>
      <c r="Y48">
        <f>BAWANA!AW48+BAWANA!AX48</f>
        <v>27</v>
      </c>
      <c r="Z48">
        <f>BAWANA!BD48+BAWANA!BE48</f>
        <v>27</v>
      </c>
      <c r="AA48">
        <f>BAWANA!X48+BAWANA!Y48</f>
        <v>27</v>
      </c>
      <c r="AB48">
        <f>BAWANA!AE48+BAWANA!AF48</f>
        <v>27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</v>
      </c>
      <c r="E49">
        <f>BAWANA!AM49</f>
        <v>0</v>
      </c>
      <c r="F49">
        <f t="shared" si="4"/>
        <v>256</v>
      </c>
      <c r="G49">
        <f t="shared" si="5"/>
        <v>216</v>
      </c>
      <c r="H49" s="112"/>
      <c r="I49">
        <f>BRPL_EOD!AI49+BRPL_EOD!AJ49</f>
        <v>84.05</v>
      </c>
      <c r="J49">
        <f>BYPL_EOD!AI49+BYPL_EOD!AJ49</f>
        <v>48.6</v>
      </c>
      <c r="K49">
        <f>MES_EOD!AI49+MES_EOD!AJ49</f>
        <v>4.92</v>
      </c>
      <c r="L49">
        <f>NDMC_EOD!AI49+NDMC_EOD!AJ49</f>
        <v>19.7</v>
      </c>
      <c r="M49">
        <f>TPDDL_EOD!AI49+TPDDL_EOD!AJ49</f>
        <v>58.73</v>
      </c>
      <c r="N49">
        <f t="shared" si="0"/>
        <v>215.99999999999997</v>
      </c>
      <c r="O49" s="112">
        <f t="shared" si="1"/>
        <v>0</v>
      </c>
      <c r="P49">
        <v>84.050000000000011</v>
      </c>
      <c r="Q49">
        <v>48.600000000000009</v>
      </c>
      <c r="R49">
        <v>4.9200000000000008</v>
      </c>
      <c r="S49">
        <v>19.700000000000003</v>
      </c>
      <c r="T49">
        <v>58.730000000000004</v>
      </c>
      <c r="U49" s="114">
        <f t="shared" si="2"/>
        <v>216.00000000000006</v>
      </c>
      <c r="V49" s="112">
        <f t="shared" si="3"/>
        <v>0</v>
      </c>
      <c r="Y49">
        <f>BAWANA!AW49+BAWANA!AX49</f>
        <v>27</v>
      </c>
      <c r="Z49">
        <f>BAWANA!BD49+BAWANA!BE49</f>
        <v>27</v>
      </c>
      <c r="AA49">
        <f>BAWANA!X49+BAWANA!Y49</f>
        <v>27</v>
      </c>
      <c r="AB49">
        <f>BAWANA!AE49+BAWANA!AF49</f>
        <v>27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</v>
      </c>
      <c r="E50">
        <f>BAWANA!AM50</f>
        <v>0</v>
      </c>
      <c r="F50">
        <f t="shared" si="4"/>
        <v>256</v>
      </c>
      <c r="G50">
        <f t="shared" si="5"/>
        <v>216</v>
      </c>
      <c r="H50" s="112"/>
      <c r="I50">
        <f>BRPL_EOD!AI50+BRPL_EOD!AJ50</f>
        <v>84.05</v>
      </c>
      <c r="J50">
        <f>BYPL_EOD!AI50+BYPL_EOD!AJ50</f>
        <v>48.6</v>
      </c>
      <c r="K50">
        <f>MES_EOD!AI50+MES_EOD!AJ50</f>
        <v>4.92</v>
      </c>
      <c r="L50">
        <f>NDMC_EOD!AI50+NDMC_EOD!AJ50</f>
        <v>19.7</v>
      </c>
      <c r="M50">
        <f>TPDDL_EOD!AI50+TPDDL_EOD!AJ50</f>
        <v>58.73</v>
      </c>
      <c r="N50">
        <f t="shared" si="0"/>
        <v>215.99999999999997</v>
      </c>
      <c r="O50" s="112">
        <f t="shared" si="1"/>
        <v>0</v>
      </c>
      <c r="P50">
        <v>84.050000000000011</v>
      </c>
      <c r="Q50">
        <v>48.600000000000009</v>
      </c>
      <c r="R50">
        <v>4.9200000000000008</v>
      </c>
      <c r="S50">
        <v>19.700000000000003</v>
      </c>
      <c r="T50">
        <v>58.730000000000004</v>
      </c>
      <c r="U50" s="114">
        <f t="shared" si="2"/>
        <v>216.00000000000006</v>
      </c>
      <c r="V50" s="112">
        <f t="shared" si="3"/>
        <v>0</v>
      </c>
      <c r="Y50">
        <f>BAWANA!AW50+BAWANA!AX50</f>
        <v>27</v>
      </c>
      <c r="Z50">
        <f>BAWANA!BD50+BAWANA!BE50</f>
        <v>27</v>
      </c>
      <c r="AA50">
        <f>BAWANA!X50+BAWANA!Y50</f>
        <v>27</v>
      </c>
      <c r="AB50">
        <f>BAWANA!AE50+BAWANA!AF50</f>
        <v>27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12"/>
      <c r="I51">
        <f>BRPL_EOD!AI51+BRPL_EOD!AJ51</f>
        <v>79.58</v>
      </c>
      <c r="J51">
        <f>BYPL_EOD!AI51+BYPL_EOD!AJ51</f>
        <v>46.02</v>
      </c>
      <c r="K51">
        <f>MES_EOD!AI51+MES_EOD!AJ51</f>
        <v>4.66</v>
      </c>
      <c r="L51">
        <f>NDMC_EOD!AI51+NDMC_EOD!AJ51</f>
        <v>19</v>
      </c>
      <c r="M51">
        <f>TPDDL_EOD!AI51+TPDDL_EOD!AJ51</f>
        <v>69.61</v>
      </c>
      <c r="N51">
        <f t="shared" si="0"/>
        <v>218.87</v>
      </c>
      <c r="O51" s="112">
        <f t="shared" si="1"/>
        <v>-9.9999999999909051E-3</v>
      </c>
      <c r="P51">
        <v>79.576364051720205</v>
      </c>
      <c r="Q51">
        <v>46.01789738200759</v>
      </c>
      <c r="R51">
        <v>4.6597870882258876</v>
      </c>
      <c r="S51">
        <v>18.999131904783663</v>
      </c>
      <c r="T51">
        <v>69.606819573262669</v>
      </c>
      <c r="U51" s="114">
        <f t="shared" si="2"/>
        <v>218.86</v>
      </c>
      <c r="V51" s="112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12"/>
      <c r="I52">
        <f>BRPL_EOD!AI52+BRPL_EOD!AJ52</f>
        <v>79.58</v>
      </c>
      <c r="J52">
        <f>BYPL_EOD!AI52+BYPL_EOD!AJ52</f>
        <v>46.02</v>
      </c>
      <c r="K52">
        <f>MES_EOD!AI52+MES_EOD!AJ52</f>
        <v>4.66</v>
      </c>
      <c r="L52">
        <f>NDMC_EOD!AI52+NDMC_EOD!AJ52</f>
        <v>19</v>
      </c>
      <c r="M52">
        <f>TPDDL_EOD!AI52+TPDDL_EOD!AJ52</f>
        <v>69.61</v>
      </c>
      <c r="N52">
        <f t="shared" si="0"/>
        <v>218.87</v>
      </c>
      <c r="O52" s="112">
        <f t="shared" si="1"/>
        <v>-9.9999999999909051E-3</v>
      </c>
      <c r="P52">
        <v>79.576364051720205</v>
      </c>
      <c r="Q52">
        <v>46.01789738200759</v>
      </c>
      <c r="R52">
        <v>4.6597870882258876</v>
      </c>
      <c r="S52">
        <v>18.999131904783663</v>
      </c>
      <c r="T52">
        <v>69.606819573262669</v>
      </c>
      <c r="U52" s="114">
        <f t="shared" si="2"/>
        <v>218.86</v>
      </c>
      <c r="V52" s="112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12"/>
      <c r="I53">
        <f>BRPL_EOD!AI53+BRPL_EOD!AJ53</f>
        <v>79.58</v>
      </c>
      <c r="J53">
        <f>BYPL_EOD!AI53+BYPL_EOD!AJ53</f>
        <v>46.02</v>
      </c>
      <c r="K53">
        <f>MES_EOD!AI53+MES_EOD!AJ53</f>
        <v>4.66</v>
      </c>
      <c r="L53">
        <f>NDMC_EOD!AI53+NDMC_EOD!AJ53</f>
        <v>19</v>
      </c>
      <c r="M53">
        <f>TPDDL_EOD!AI53+TPDDL_EOD!AJ53</f>
        <v>69.61</v>
      </c>
      <c r="N53">
        <f t="shared" si="0"/>
        <v>218.87</v>
      </c>
      <c r="O53" s="112">
        <f t="shared" si="1"/>
        <v>-9.9999999999909051E-3</v>
      </c>
      <c r="P53">
        <v>79.576364051720205</v>
      </c>
      <c r="Q53">
        <v>46.01789738200759</v>
      </c>
      <c r="R53">
        <v>4.6597870882258876</v>
      </c>
      <c r="S53">
        <v>18.999131904783663</v>
      </c>
      <c r="T53">
        <v>69.606819573262669</v>
      </c>
      <c r="U53" s="114">
        <f t="shared" si="2"/>
        <v>218.86</v>
      </c>
      <c r="V53" s="112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</v>
      </c>
      <c r="E54">
        <f>BAWANA!AM54</f>
        <v>0</v>
      </c>
      <c r="F54">
        <f t="shared" si="4"/>
        <v>256</v>
      </c>
      <c r="G54">
        <f t="shared" si="5"/>
        <v>216</v>
      </c>
      <c r="H54" s="112"/>
      <c r="I54">
        <f>BRPL_EOD!AI54+BRPL_EOD!AJ54</f>
        <v>84.05</v>
      </c>
      <c r="J54">
        <f>BYPL_EOD!AI54+BYPL_EOD!AJ54</f>
        <v>48.6</v>
      </c>
      <c r="K54">
        <f>MES_EOD!AI54+MES_EOD!AJ54</f>
        <v>4.92</v>
      </c>
      <c r="L54">
        <f>NDMC_EOD!AI54+NDMC_EOD!AJ54</f>
        <v>19.7</v>
      </c>
      <c r="M54">
        <f>TPDDL_EOD!AI54+TPDDL_EOD!AJ54</f>
        <v>58.73</v>
      </c>
      <c r="N54">
        <f t="shared" si="0"/>
        <v>215.99999999999997</v>
      </c>
      <c r="O54" s="112">
        <f t="shared" si="1"/>
        <v>0</v>
      </c>
      <c r="P54">
        <v>84.050000000000011</v>
      </c>
      <c r="Q54">
        <v>48.600000000000009</v>
      </c>
      <c r="R54">
        <v>4.9200000000000008</v>
      </c>
      <c r="S54">
        <v>19.700000000000003</v>
      </c>
      <c r="T54">
        <v>58.730000000000004</v>
      </c>
      <c r="U54" s="114">
        <f t="shared" si="2"/>
        <v>216.00000000000006</v>
      </c>
      <c r="V54" s="112">
        <f t="shared" si="3"/>
        <v>0</v>
      </c>
      <c r="Y54">
        <f>BAWANA!AW54+BAWANA!AX54</f>
        <v>27</v>
      </c>
      <c r="Z54">
        <f>BAWANA!BD54+BAWANA!BE54</f>
        <v>27</v>
      </c>
      <c r="AA54">
        <f>BAWANA!X54+BAWANA!Y54</f>
        <v>27</v>
      </c>
      <c r="AB54">
        <f>BAWANA!AE54+BAWANA!AF54</f>
        <v>27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</v>
      </c>
      <c r="E55">
        <f>BAWANA!AM55</f>
        <v>0</v>
      </c>
      <c r="F55">
        <f t="shared" si="4"/>
        <v>256</v>
      </c>
      <c r="G55">
        <f t="shared" si="5"/>
        <v>216</v>
      </c>
      <c r="H55" s="112"/>
      <c r="I55">
        <f>BRPL_EOD!AI55+BRPL_EOD!AJ55</f>
        <v>84.05</v>
      </c>
      <c r="J55">
        <f>BYPL_EOD!AI55+BYPL_EOD!AJ55</f>
        <v>48.6</v>
      </c>
      <c r="K55">
        <f>MES_EOD!AI55+MES_EOD!AJ55</f>
        <v>4.92</v>
      </c>
      <c r="L55">
        <f>NDMC_EOD!AI55+NDMC_EOD!AJ55</f>
        <v>19.7</v>
      </c>
      <c r="M55">
        <f>TPDDL_EOD!AI55+TPDDL_EOD!AJ55</f>
        <v>58.73</v>
      </c>
      <c r="N55">
        <f t="shared" si="0"/>
        <v>215.99999999999997</v>
      </c>
      <c r="O55" s="112">
        <f t="shared" si="1"/>
        <v>0</v>
      </c>
      <c r="P55">
        <v>84.050000000000011</v>
      </c>
      <c r="Q55">
        <v>48.600000000000009</v>
      </c>
      <c r="R55">
        <v>4.9200000000000008</v>
      </c>
      <c r="S55">
        <v>19.700000000000003</v>
      </c>
      <c r="T55">
        <v>58.730000000000004</v>
      </c>
      <c r="U55" s="114">
        <f t="shared" si="2"/>
        <v>216.00000000000006</v>
      </c>
      <c r="V55" s="112">
        <f t="shared" si="3"/>
        <v>0</v>
      </c>
      <c r="Y55">
        <f>BAWANA!AW55+BAWANA!AX55</f>
        <v>27</v>
      </c>
      <c r="Z55">
        <f>BAWANA!BD55+BAWANA!BE55</f>
        <v>27</v>
      </c>
      <c r="AA55">
        <f>BAWANA!X55+BAWANA!Y55</f>
        <v>27</v>
      </c>
      <c r="AB55">
        <f>BAWANA!AE55+BAWANA!AF55</f>
        <v>27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</v>
      </c>
      <c r="E56">
        <f>BAWANA!AM56</f>
        <v>0</v>
      </c>
      <c r="F56">
        <f t="shared" si="4"/>
        <v>256</v>
      </c>
      <c r="G56">
        <f t="shared" si="5"/>
        <v>216</v>
      </c>
      <c r="H56" s="112"/>
      <c r="I56">
        <f>BRPL_EOD!AI56+BRPL_EOD!AJ56</f>
        <v>84.05</v>
      </c>
      <c r="J56">
        <f>BYPL_EOD!AI56+BYPL_EOD!AJ56</f>
        <v>48.6</v>
      </c>
      <c r="K56">
        <f>MES_EOD!AI56+MES_EOD!AJ56</f>
        <v>4.92</v>
      </c>
      <c r="L56">
        <f>NDMC_EOD!AI56+NDMC_EOD!AJ56</f>
        <v>19.7</v>
      </c>
      <c r="M56">
        <f>TPDDL_EOD!AI56+TPDDL_EOD!AJ56</f>
        <v>58.73</v>
      </c>
      <c r="N56">
        <f t="shared" si="0"/>
        <v>215.99999999999997</v>
      </c>
      <c r="O56" s="112">
        <f t="shared" si="1"/>
        <v>0</v>
      </c>
      <c r="P56">
        <v>84.050000000000011</v>
      </c>
      <c r="Q56">
        <v>48.600000000000009</v>
      </c>
      <c r="R56">
        <v>4.9200000000000008</v>
      </c>
      <c r="S56">
        <v>19.700000000000003</v>
      </c>
      <c r="T56">
        <v>58.730000000000004</v>
      </c>
      <c r="U56" s="114">
        <f t="shared" si="2"/>
        <v>216.00000000000006</v>
      </c>
      <c r="V56" s="112">
        <f t="shared" si="3"/>
        <v>0</v>
      </c>
      <c r="Y56">
        <f>BAWANA!AW56+BAWANA!AX56</f>
        <v>27</v>
      </c>
      <c r="Z56">
        <f>BAWANA!BD56+BAWANA!BE56</f>
        <v>27</v>
      </c>
      <c r="AA56">
        <f>BAWANA!X56+BAWANA!Y56</f>
        <v>27</v>
      </c>
      <c r="AB56">
        <f>BAWANA!AE56+BAWANA!AF56</f>
        <v>27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</v>
      </c>
      <c r="E57">
        <f>BAWANA!AM57</f>
        <v>0</v>
      </c>
      <c r="F57">
        <f t="shared" si="4"/>
        <v>256</v>
      </c>
      <c r="G57">
        <f t="shared" si="5"/>
        <v>216</v>
      </c>
      <c r="H57" s="112"/>
      <c r="I57">
        <f>BRPL_EOD!AI57+BRPL_EOD!AJ57</f>
        <v>84.05</v>
      </c>
      <c r="J57">
        <f>BYPL_EOD!AI57+BYPL_EOD!AJ57</f>
        <v>48.6</v>
      </c>
      <c r="K57">
        <f>MES_EOD!AI57+MES_EOD!AJ57</f>
        <v>4.92</v>
      </c>
      <c r="L57">
        <f>NDMC_EOD!AI57+NDMC_EOD!AJ57</f>
        <v>19.7</v>
      </c>
      <c r="M57">
        <f>TPDDL_EOD!AI57+TPDDL_EOD!AJ57</f>
        <v>58.73</v>
      </c>
      <c r="N57">
        <f t="shared" si="0"/>
        <v>215.99999999999997</v>
      </c>
      <c r="O57" s="112">
        <f t="shared" si="1"/>
        <v>0</v>
      </c>
      <c r="P57">
        <v>84.050000000000011</v>
      </c>
      <c r="Q57">
        <v>48.600000000000009</v>
      </c>
      <c r="R57">
        <v>4.9200000000000008</v>
      </c>
      <c r="S57">
        <v>19.700000000000003</v>
      </c>
      <c r="T57">
        <v>58.730000000000004</v>
      </c>
      <c r="U57" s="114">
        <f t="shared" si="2"/>
        <v>216.00000000000006</v>
      </c>
      <c r="V57" s="112">
        <f t="shared" si="3"/>
        <v>0</v>
      </c>
      <c r="Y57">
        <f>BAWANA!AW57+BAWANA!AX57</f>
        <v>27</v>
      </c>
      <c r="Z57">
        <f>BAWANA!BD57+BAWANA!BE57</f>
        <v>27</v>
      </c>
      <c r="AA57">
        <f>BAWANA!X57+BAWANA!Y57</f>
        <v>27</v>
      </c>
      <c r="AB57">
        <f>BAWANA!AE57+BAWANA!AF57</f>
        <v>27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</v>
      </c>
      <c r="E58">
        <f>BAWANA!AM58</f>
        <v>0</v>
      </c>
      <c r="F58">
        <f t="shared" si="4"/>
        <v>256</v>
      </c>
      <c r="G58">
        <f t="shared" si="5"/>
        <v>216</v>
      </c>
      <c r="H58" s="112"/>
      <c r="I58">
        <f>BRPL_EOD!AI58+BRPL_EOD!AJ58</f>
        <v>84.05</v>
      </c>
      <c r="J58">
        <f>BYPL_EOD!AI58+BYPL_EOD!AJ58</f>
        <v>48.6</v>
      </c>
      <c r="K58">
        <f>MES_EOD!AI58+MES_EOD!AJ58</f>
        <v>4.92</v>
      </c>
      <c r="L58">
        <f>NDMC_EOD!AI58+NDMC_EOD!AJ58</f>
        <v>19.7</v>
      </c>
      <c r="M58">
        <f>TPDDL_EOD!AI58+TPDDL_EOD!AJ58</f>
        <v>58.73</v>
      </c>
      <c r="N58">
        <f t="shared" si="0"/>
        <v>215.99999999999997</v>
      </c>
      <c r="O58" s="112">
        <f t="shared" si="1"/>
        <v>0</v>
      </c>
      <c r="P58">
        <v>84.050000000000011</v>
      </c>
      <c r="Q58">
        <v>48.600000000000009</v>
      </c>
      <c r="R58">
        <v>4.9200000000000008</v>
      </c>
      <c r="S58">
        <v>19.700000000000003</v>
      </c>
      <c r="T58">
        <v>58.730000000000004</v>
      </c>
      <c r="U58" s="114">
        <f t="shared" si="2"/>
        <v>216.00000000000006</v>
      </c>
      <c r="V58" s="112">
        <f t="shared" si="3"/>
        <v>0</v>
      </c>
      <c r="Y58">
        <f>BAWANA!AW58+BAWANA!AX58</f>
        <v>27</v>
      </c>
      <c r="Z58">
        <f>BAWANA!BD58+BAWANA!BE58</f>
        <v>27</v>
      </c>
      <c r="AA58">
        <f>BAWANA!X58+BAWANA!Y58</f>
        <v>27</v>
      </c>
      <c r="AB58">
        <f>BAWANA!AE58+BAWANA!AF58</f>
        <v>27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</v>
      </c>
      <c r="E59">
        <f>BAWANA!AM59</f>
        <v>0</v>
      </c>
      <c r="F59">
        <f t="shared" si="4"/>
        <v>256</v>
      </c>
      <c r="G59">
        <f t="shared" si="5"/>
        <v>216</v>
      </c>
      <c r="H59" s="112"/>
      <c r="I59">
        <f>BRPL_EOD!AI59+BRPL_EOD!AJ59</f>
        <v>84.05</v>
      </c>
      <c r="J59">
        <f>BYPL_EOD!AI59+BYPL_EOD!AJ59</f>
        <v>48.6</v>
      </c>
      <c r="K59">
        <f>MES_EOD!AI59+MES_EOD!AJ59</f>
        <v>4.92</v>
      </c>
      <c r="L59">
        <f>NDMC_EOD!AI59+NDMC_EOD!AJ59</f>
        <v>19.7</v>
      </c>
      <c r="M59">
        <f>TPDDL_EOD!AI59+TPDDL_EOD!AJ59</f>
        <v>58.73</v>
      </c>
      <c r="N59">
        <f t="shared" si="0"/>
        <v>215.99999999999997</v>
      </c>
      <c r="O59" s="112">
        <f t="shared" si="1"/>
        <v>0</v>
      </c>
      <c r="P59">
        <v>84.050000000000011</v>
      </c>
      <c r="Q59">
        <v>48.600000000000009</v>
      </c>
      <c r="R59">
        <v>4.9200000000000008</v>
      </c>
      <c r="S59">
        <v>19.700000000000003</v>
      </c>
      <c r="T59">
        <v>58.730000000000004</v>
      </c>
      <c r="U59" s="114">
        <f t="shared" si="2"/>
        <v>216.00000000000006</v>
      </c>
      <c r="V59" s="112">
        <f t="shared" si="3"/>
        <v>0</v>
      </c>
      <c r="Y59">
        <f>BAWANA!AW59+BAWANA!AX59</f>
        <v>27</v>
      </c>
      <c r="Z59">
        <f>BAWANA!BD59+BAWANA!BE59</f>
        <v>27</v>
      </c>
      <c r="AA59">
        <f>BAWANA!X59+BAWANA!Y59</f>
        <v>27</v>
      </c>
      <c r="AB59">
        <f>BAWANA!AE59+BAWANA!AF59</f>
        <v>27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</v>
      </c>
      <c r="E60">
        <f>BAWANA!AM60</f>
        <v>0</v>
      </c>
      <c r="F60">
        <f t="shared" si="4"/>
        <v>256</v>
      </c>
      <c r="G60">
        <f t="shared" si="5"/>
        <v>216</v>
      </c>
      <c r="H60" s="112"/>
      <c r="I60">
        <f>BRPL_EOD!AI60+BRPL_EOD!AJ60</f>
        <v>84.05</v>
      </c>
      <c r="J60">
        <f>BYPL_EOD!AI60+BYPL_EOD!AJ60</f>
        <v>48.6</v>
      </c>
      <c r="K60">
        <f>MES_EOD!AI60+MES_EOD!AJ60</f>
        <v>4.92</v>
      </c>
      <c r="L60">
        <f>NDMC_EOD!AI60+NDMC_EOD!AJ60</f>
        <v>19.7</v>
      </c>
      <c r="M60">
        <f>TPDDL_EOD!AI60+TPDDL_EOD!AJ60</f>
        <v>58.73</v>
      </c>
      <c r="N60">
        <f t="shared" si="0"/>
        <v>215.99999999999997</v>
      </c>
      <c r="O60" s="112">
        <f t="shared" si="1"/>
        <v>0</v>
      </c>
      <c r="P60">
        <v>84.050000000000011</v>
      </c>
      <c r="Q60">
        <v>48.600000000000009</v>
      </c>
      <c r="R60">
        <v>4.9200000000000008</v>
      </c>
      <c r="S60">
        <v>19.700000000000003</v>
      </c>
      <c r="T60">
        <v>58.730000000000004</v>
      </c>
      <c r="U60" s="114">
        <f t="shared" si="2"/>
        <v>216.00000000000006</v>
      </c>
      <c r="V60" s="112">
        <f t="shared" si="3"/>
        <v>0</v>
      </c>
      <c r="Y60">
        <f>BAWANA!AW60+BAWANA!AX60</f>
        <v>27</v>
      </c>
      <c r="Z60">
        <f>BAWANA!BD60+BAWANA!BE60</f>
        <v>27</v>
      </c>
      <c r="AA60">
        <f>BAWANA!X60+BAWANA!Y60</f>
        <v>27</v>
      </c>
      <c r="AB60">
        <f>BAWANA!AE60+BAWANA!AF60</f>
        <v>27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</v>
      </c>
      <c r="E61">
        <f>BAWANA!AM61</f>
        <v>0</v>
      </c>
      <c r="F61">
        <f t="shared" si="4"/>
        <v>256</v>
      </c>
      <c r="G61">
        <f t="shared" si="5"/>
        <v>216</v>
      </c>
      <c r="H61" s="112"/>
      <c r="I61">
        <f>BRPL_EOD!AI61+BRPL_EOD!AJ61</f>
        <v>84.05</v>
      </c>
      <c r="J61">
        <f>BYPL_EOD!AI61+BYPL_EOD!AJ61</f>
        <v>48.6</v>
      </c>
      <c r="K61">
        <f>MES_EOD!AI61+MES_EOD!AJ61</f>
        <v>4.92</v>
      </c>
      <c r="L61">
        <f>NDMC_EOD!AI61+NDMC_EOD!AJ61</f>
        <v>19.7</v>
      </c>
      <c r="M61">
        <f>TPDDL_EOD!AI61+TPDDL_EOD!AJ61</f>
        <v>58.73</v>
      </c>
      <c r="N61">
        <f t="shared" si="0"/>
        <v>215.99999999999997</v>
      </c>
      <c r="O61" s="112">
        <f t="shared" si="1"/>
        <v>0</v>
      </c>
      <c r="P61">
        <v>84.050000000000011</v>
      </c>
      <c r="Q61">
        <v>48.600000000000009</v>
      </c>
      <c r="R61">
        <v>4.9200000000000008</v>
      </c>
      <c r="S61">
        <v>19.700000000000003</v>
      </c>
      <c r="T61">
        <v>58.730000000000004</v>
      </c>
      <c r="U61" s="114">
        <f t="shared" si="2"/>
        <v>216.00000000000006</v>
      </c>
      <c r="V61" s="112">
        <f t="shared" si="3"/>
        <v>0</v>
      </c>
      <c r="Y61">
        <f>BAWANA!AW61+BAWANA!AX61</f>
        <v>27</v>
      </c>
      <c r="Z61">
        <f>BAWANA!BD61+BAWANA!BE61</f>
        <v>27</v>
      </c>
      <c r="AA61">
        <f>BAWANA!X61+BAWANA!Y61</f>
        <v>27</v>
      </c>
      <c r="AB61">
        <f>BAWANA!AE61+BAWANA!AF61</f>
        <v>27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</v>
      </c>
      <c r="E62">
        <f>BAWANA!AM62</f>
        <v>0</v>
      </c>
      <c r="F62">
        <f t="shared" si="4"/>
        <v>256</v>
      </c>
      <c r="G62">
        <f t="shared" si="5"/>
        <v>216</v>
      </c>
      <c r="H62" s="112"/>
      <c r="I62">
        <f>BRPL_EOD!AI62+BRPL_EOD!AJ62</f>
        <v>84.05</v>
      </c>
      <c r="J62">
        <f>BYPL_EOD!AI62+BYPL_EOD!AJ62</f>
        <v>48.6</v>
      </c>
      <c r="K62">
        <f>MES_EOD!AI62+MES_EOD!AJ62</f>
        <v>4.92</v>
      </c>
      <c r="L62">
        <f>NDMC_EOD!AI62+NDMC_EOD!AJ62</f>
        <v>19.7</v>
      </c>
      <c r="M62">
        <f>TPDDL_EOD!AI62+TPDDL_EOD!AJ62</f>
        <v>58.73</v>
      </c>
      <c r="N62">
        <f t="shared" si="0"/>
        <v>215.99999999999997</v>
      </c>
      <c r="O62" s="112">
        <f t="shared" si="1"/>
        <v>0</v>
      </c>
      <c r="P62">
        <v>84.050000000000011</v>
      </c>
      <c r="Q62">
        <v>48.600000000000009</v>
      </c>
      <c r="R62">
        <v>4.9200000000000008</v>
      </c>
      <c r="S62">
        <v>19.700000000000003</v>
      </c>
      <c r="T62">
        <v>58.730000000000004</v>
      </c>
      <c r="U62" s="114">
        <f t="shared" si="2"/>
        <v>216.00000000000006</v>
      </c>
      <c r="V62" s="112">
        <f t="shared" si="3"/>
        <v>0</v>
      </c>
      <c r="Y62">
        <f>BAWANA!AW62+BAWANA!AX62</f>
        <v>27</v>
      </c>
      <c r="Z62">
        <f>BAWANA!BD62+BAWANA!BE62</f>
        <v>27</v>
      </c>
      <c r="AA62">
        <f>BAWANA!X62+BAWANA!Y62</f>
        <v>27</v>
      </c>
      <c r="AB62">
        <f>BAWANA!AE62+BAWANA!AF62</f>
        <v>27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</v>
      </c>
      <c r="E63">
        <f>BAWANA!AM63</f>
        <v>0</v>
      </c>
      <c r="F63">
        <f t="shared" si="4"/>
        <v>256</v>
      </c>
      <c r="G63">
        <f t="shared" si="5"/>
        <v>216</v>
      </c>
      <c r="H63" s="112"/>
      <c r="I63">
        <f>BRPL_EOD!AI63+BRPL_EOD!AJ63</f>
        <v>84.05</v>
      </c>
      <c r="J63">
        <f>BYPL_EOD!AI63+BYPL_EOD!AJ63</f>
        <v>48.6</v>
      </c>
      <c r="K63">
        <f>MES_EOD!AI63+MES_EOD!AJ63</f>
        <v>4.92</v>
      </c>
      <c r="L63">
        <f>NDMC_EOD!AI63+NDMC_EOD!AJ63</f>
        <v>19.7</v>
      </c>
      <c r="M63">
        <f>TPDDL_EOD!AI63+TPDDL_EOD!AJ63</f>
        <v>58.73</v>
      </c>
      <c r="N63">
        <f t="shared" si="0"/>
        <v>215.99999999999997</v>
      </c>
      <c r="O63" s="112">
        <f t="shared" si="1"/>
        <v>0</v>
      </c>
      <c r="P63">
        <v>84.050000000000011</v>
      </c>
      <c r="Q63">
        <v>48.600000000000009</v>
      </c>
      <c r="R63">
        <v>4.9200000000000008</v>
      </c>
      <c r="S63">
        <v>19.700000000000003</v>
      </c>
      <c r="T63">
        <v>58.730000000000004</v>
      </c>
      <c r="U63" s="114">
        <f t="shared" si="2"/>
        <v>216.00000000000006</v>
      </c>
      <c r="V63" s="112">
        <f t="shared" si="3"/>
        <v>0</v>
      </c>
      <c r="Y63">
        <f>BAWANA!AW63+BAWANA!AX63</f>
        <v>27</v>
      </c>
      <c r="Z63">
        <f>BAWANA!BD63+BAWANA!BE63</f>
        <v>27</v>
      </c>
      <c r="AA63">
        <f>BAWANA!X63+BAWANA!Y63</f>
        <v>27</v>
      </c>
      <c r="AB63">
        <f>BAWANA!AE63+BAWANA!AF63</f>
        <v>27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</v>
      </c>
      <c r="E64">
        <f>BAWANA!AM64</f>
        <v>0</v>
      </c>
      <c r="F64">
        <f t="shared" si="4"/>
        <v>256</v>
      </c>
      <c r="G64">
        <f t="shared" si="5"/>
        <v>216</v>
      </c>
      <c r="H64" s="112"/>
      <c r="I64">
        <f>BRPL_EOD!AI64+BRPL_EOD!AJ64</f>
        <v>84.05</v>
      </c>
      <c r="J64">
        <f>BYPL_EOD!AI64+BYPL_EOD!AJ64</f>
        <v>48.6</v>
      </c>
      <c r="K64">
        <f>MES_EOD!AI64+MES_EOD!AJ64</f>
        <v>4.92</v>
      </c>
      <c r="L64">
        <f>NDMC_EOD!AI64+NDMC_EOD!AJ64</f>
        <v>19.7</v>
      </c>
      <c r="M64">
        <f>TPDDL_EOD!AI64+TPDDL_EOD!AJ64</f>
        <v>58.73</v>
      </c>
      <c r="N64">
        <f t="shared" si="0"/>
        <v>215.99999999999997</v>
      </c>
      <c r="O64" s="112">
        <f t="shared" si="1"/>
        <v>0</v>
      </c>
      <c r="P64">
        <v>84.050000000000011</v>
      </c>
      <c r="Q64">
        <v>48.600000000000009</v>
      </c>
      <c r="R64">
        <v>4.9200000000000008</v>
      </c>
      <c r="S64">
        <v>19.700000000000003</v>
      </c>
      <c r="T64">
        <v>58.730000000000004</v>
      </c>
      <c r="U64" s="114">
        <f t="shared" si="2"/>
        <v>216.00000000000006</v>
      </c>
      <c r="V64" s="112">
        <f t="shared" si="3"/>
        <v>0</v>
      </c>
      <c r="Y64">
        <f>BAWANA!AW64+BAWANA!AX64</f>
        <v>27</v>
      </c>
      <c r="Z64">
        <f>BAWANA!BD64+BAWANA!BE64</f>
        <v>27</v>
      </c>
      <c r="AA64">
        <f>BAWANA!X64+BAWANA!Y64</f>
        <v>27</v>
      </c>
      <c r="AB64">
        <f>BAWANA!AE64+BAWANA!AF64</f>
        <v>27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211.56</v>
      </c>
      <c r="E65">
        <f>BAWANA!AM65</f>
        <v>0</v>
      </c>
      <c r="F65">
        <f t="shared" si="4"/>
        <v>256</v>
      </c>
      <c r="G65">
        <f t="shared" si="5"/>
        <v>211.56</v>
      </c>
      <c r="H65" s="112"/>
      <c r="I65">
        <f>BRPL_EOD!AI65+BRPL_EOD!AJ65</f>
        <v>82.32</v>
      </c>
      <c r="J65">
        <f>BYPL_EOD!AI65+BYPL_EOD!AJ65</f>
        <v>47.6</v>
      </c>
      <c r="K65">
        <f>MES_EOD!AI65+MES_EOD!AJ65</f>
        <v>4.82</v>
      </c>
      <c r="L65">
        <f>NDMC_EOD!AI65+NDMC_EOD!AJ65</f>
        <v>19.29</v>
      </c>
      <c r="M65">
        <f>TPDDL_EOD!AI65+TPDDL_EOD!AJ65</f>
        <v>57.52</v>
      </c>
      <c r="N65">
        <f t="shared" si="0"/>
        <v>211.54999999999998</v>
      </c>
      <c r="O65" s="112">
        <f t="shared" si="1"/>
        <v>1.0000000000019327E-2</v>
      </c>
      <c r="P65">
        <v>82.323891278657527</v>
      </c>
      <c r="Q65">
        <v>47.602250059087694</v>
      </c>
      <c r="R65">
        <v>4.8202278421177036</v>
      </c>
      <c r="S65">
        <v>19.290911841172299</v>
      </c>
      <c r="T65">
        <v>57.522718978964789</v>
      </c>
      <c r="U65" s="114">
        <f t="shared" si="2"/>
        <v>211.56</v>
      </c>
      <c r="V65" s="112">
        <f t="shared" si="3"/>
        <v>0</v>
      </c>
      <c r="Y65">
        <f>BAWANA!AW65+BAWANA!AX65</f>
        <v>26.44</v>
      </c>
      <c r="Z65">
        <f>BAWANA!BD65+BAWANA!BE65</f>
        <v>32</v>
      </c>
      <c r="AA65">
        <f>BAWANA!X65+BAWANA!Y65</f>
        <v>26.44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213.7</v>
      </c>
      <c r="E66">
        <f>BAWANA!AM66</f>
        <v>0</v>
      </c>
      <c r="F66">
        <f t="shared" si="4"/>
        <v>256</v>
      </c>
      <c r="G66">
        <f t="shared" si="5"/>
        <v>213.7</v>
      </c>
      <c r="H66" s="112"/>
      <c r="I66">
        <f>BRPL_EOD!AI66+BRPL_EOD!AJ66</f>
        <v>75.66</v>
      </c>
      <c r="J66">
        <f>BYPL_EOD!AI66+BYPL_EOD!AJ66</f>
        <v>45</v>
      </c>
      <c r="K66">
        <f>MES_EOD!AI66+MES_EOD!AJ66</f>
        <v>4.43</v>
      </c>
      <c r="L66">
        <f>NDMC_EOD!AI66+NDMC_EOD!AJ66</f>
        <v>19</v>
      </c>
      <c r="M66">
        <f>TPDDL_EOD!AI66+TPDDL_EOD!AJ66</f>
        <v>69.61</v>
      </c>
      <c r="N66">
        <f t="shared" si="0"/>
        <v>213.7</v>
      </c>
      <c r="O66" s="112">
        <f t="shared" si="1"/>
        <v>0</v>
      </c>
      <c r="P66">
        <v>75.66</v>
      </c>
      <c r="Q66">
        <v>45</v>
      </c>
      <c r="R66">
        <v>4.43</v>
      </c>
      <c r="S66">
        <v>19</v>
      </c>
      <c r="T66">
        <v>69.61</v>
      </c>
      <c r="U66" s="114">
        <f t="shared" si="2"/>
        <v>213.7</v>
      </c>
      <c r="V66" s="112">
        <f t="shared" si="3"/>
        <v>0</v>
      </c>
      <c r="Y66">
        <f>BAWANA!AW66+BAWANA!AX66</f>
        <v>24.3</v>
      </c>
      <c r="Z66">
        <f>BAWANA!BD66+BAWANA!BE66</f>
        <v>32</v>
      </c>
      <c r="AA66">
        <f>BAWANA!X66+BAWANA!Y66</f>
        <v>24.3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213.7</v>
      </c>
      <c r="E67">
        <f>BAWANA!AM67</f>
        <v>0</v>
      </c>
      <c r="F67">
        <f t="shared" si="4"/>
        <v>256</v>
      </c>
      <c r="G67">
        <f t="shared" si="5"/>
        <v>213.7</v>
      </c>
      <c r="H67" s="112"/>
      <c r="I67">
        <f>BRPL_EOD!AI67+BRPL_EOD!AJ67</f>
        <v>75.66</v>
      </c>
      <c r="J67">
        <f>BYPL_EOD!AI67+BYPL_EOD!AJ67</f>
        <v>45</v>
      </c>
      <c r="K67">
        <f>MES_EOD!AI67+MES_EOD!AJ67</f>
        <v>4.43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213.7</v>
      </c>
      <c r="O67" s="112">
        <f t="shared" ref="O67:O98" si="8">G67-N67</f>
        <v>0</v>
      </c>
      <c r="P67">
        <v>75.66</v>
      </c>
      <c r="Q67">
        <v>45</v>
      </c>
      <c r="R67">
        <v>4.43</v>
      </c>
      <c r="S67">
        <v>19</v>
      </c>
      <c r="T67">
        <v>69.61</v>
      </c>
      <c r="U67" s="114">
        <f t="shared" ref="U67:U98" si="9">SUM(P67:T67)</f>
        <v>213.7</v>
      </c>
      <c r="V67" s="112">
        <f t="shared" ref="V67:V99" si="10">G67-U67</f>
        <v>0</v>
      </c>
      <c r="Y67">
        <f>BAWANA!AW67+BAWANA!AX67</f>
        <v>24.3</v>
      </c>
      <c r="Z67">
        <f>BAWANA!BD67+BAWANA!BE67</f>
        <v>32</v>
      </c>
      <c r="AA67">
        <f>BAWANA!X67+BAWANA!Y67</f>
        <v>24.3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213.7</v>
      </c>
      <c r="H68" s="112"/>
      <c r="I68">
        <f>BRPL_EOD!AI68+BRPL_EOD!AJ68</f>
        <v>75.66</v>
      </c>
      <c r="J68">
        <f>BYPL_EOD!AI68+BYPL_EOD!AJ68</f>
        <v>45</v>
      </c>
      <c r="K68">
        <f>MES_EOD!AI68+MES_EOD!AJ68</f>
        <v>4.43</v>
      </c>
      <c r="L68">
        <f>NDMC_EOD!AI68+NDMC_EOD!AJ68</f>
        <v>19</v>
      </c>
      <c r="M68">
        <f>TPDDL_EOD!AI68+TPDDL_EOD!AJ68</f>
        <v>69.61</v>
      </c>
      <c r="N68">
        <f t="shared" si="7"/>
        <v>213.7</v>
      </c>
      <c r="O68" s="112">
        <f t="shared" si="8"/>
        <v>0</v>
      </c>
      <c r="P68">
        <v>75.66</v>
      </c>
      <c r="Q68">
        <v>45</v>
      </c>
      <c r="R68">
        <v>4.43</v>
      </c>
      <c r="S68">
        <v>19</v>
      </c>
      <c r="T68">
        <v>69.61</v>
      </c>
      <c r="U68" s="114">
        <f t="shared" si="9"/>
        <v>213.7</v>
      </c>
      <c r="V68" s="112">
        <f t="shared" si="10"/>
        <v>0</v>
      </c>
      <c r="Y68">
        <f>BAWANA!AW68+BAWANA!AX68</f>
        <v>24.3</v>
      </c>
      <c r="Z68">
        <f>BAWANA!BD68+BAWANA!BE68</f>
        <v>32</v>
      </c>
      <c r="AA68">
        <f>BAWANA!X68+BAWANA!Y68</f>
        <v>24.3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236.22000000000003</v>
      </c>
      <c r="E69">
        <f>BAWANA!AM69</f>
        <v>0</v>
      </c>
      <c r="F69">
        <f t="shared" si="11"/>
        <v>256</v>
      </c>
      <c r="G69">
        <f t="shared" si="12"/>
        <v>236.22000000000003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3</v>
      </c>
      <c r="L69">
        <f>NDMC_EOD!AI69+NDMC_EOD!AJ69</f>
        <v>19</v>
      </c>
      <c r="M69">
        <f>TPDDL_EOD!AI69+TPDDL_EOD!AJ69</f>
        <v>69.61</v>
      </c>
      <c r="N69">
        <f t="shared" si="7"/>
        <v>236.22000000000003</v>
      </c>
      <c r="O69" s="112">
        <f t="shared" si="8"/>
        <v>0</v>
      </c>
      <c r="P69">
        <v>99.61</v>
      </c>
      <c r="Q69">
        <v>45</v>
      </c>
      <c r="R69">
        <v>3</v>
      </c>
      <c r="S69">
        <v>19</v>
      </c>
      <c r="T69">
        <v>69.61</v>
      </c>
      <c r="U69" s="114">
        <f t="shared" si="9"/>
        <v>236.22000000000003</v>
      </c>
      <c r="V69" s="112">
        <f t="shared" si="10"/>
        <v>0</v>
      </c>
      <c r="Y69">
        <f>BAWANA!AW69+BAWANA!AX69</f>
        <v>1.78</v>
      </c>
      <c r="Z69">
        <f>BAWANA!BD69+BAWANA!BE69</f>
        <v>32</v>
      </c>
      <c r="AA69">
        <f>BAWANA!X69+BAWANA!Y69</f>
        <v>1.78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246.22000000000003</v>
      </c>
      <c r="E70">
        <f>BAWANA!AM70</f>
        <v>0</v>
      </c>
      <c r="F70">
        <f t="shared" si="11"/>
        <v>256</v>
      </c>
      <c r="G70">
        <f t="shared" si="12"/>
        <v>246.22000000000003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3</v>
      </c>
      <c r="L70">
        <f>NDMC_EOD!AI70+NDMC_EOD!AJ70</f>
        <v>19</v>
      </c>
      <c r="M70">
        <f>TPDDL_EOD!AI70+TPDDL_EOD!AJ70</f>
        <v>69.61</v>
      </c>
      <c r="N70">
        <f t="shared" si="7"/>
        <v>246.22000000000003</v>
      </c>
      <c r="O70" s="112">
        <f t="shared" si="8"/>
        <v>0</v>
      </c>
      <c r="P70">
        <v>99.61</v>
      </c>
      <c r="Q70">
        <v>55</v>
      </c>
      <c r="R70">
        <v>3</v>
      </c>
      <c r="S70">
        <v>19</v>
      </c>
      <c r="T70">
        <v>69.61</v>
      </c>
      <c r="U70" s="114">
        <f t="shared" si="9"/>
        <v>246.22000000000003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283.5</v>
      </c>
      <c r="E71">
        <f>BAWANA!AM71</f>
        <v>0</v>
      </c>
      <c r="F71">
        <f t="shared" si="11"/>
        <v>256</v>
      </c>
      <c r="G71">
        <f t="shared" si="12"/>
        <v>283.5</v>
      </c>
      <c r="H71" s="112"/>
      <c r="I71">
        <f>BRPL_EOD!AI71+BRPL_EOD!AJ71</f>
        <v>137.22</v>
      </c>
      <c r="J71">
        <f>BYPL_EOD!AI71+BYPL_EOD!AJ71</f>
        <v>54.14</v>
      </c>
      <c r="K71">
        <f>MES_EOD!AI71+MES_EOD!AJ71</f>
        <v>4.92</v>
      </c>
      <c r="L71">
        <f>NDMC_EOD!AI71+NDMC_EOD!AJ71</f>
        <v>18.7</v>
      </c>
      <c r="M71">
        <f>TPDDL_EOD!AI71+TPDDL_EOD!AJ71</f>
        <v>68.52</v>
      </c>
      <c r="N71">
        <f t="shared" si="7"/>
        <v>283.5</v>
      </c>
      <c r="O71" s="112">
        <f t="shared" si="8"/>
        <v>0</v>
      </c>
      <c r="P71">
        <v>137.22</v>
      </c>
      <c r="Q71">
        <v>54.14</v>
      </c>
      <c r="R71">
        <v>4.92</v>
      </c>
      <c r="S71">
        <v>18.7</v>
      </c>
      <c r="T71">
        <v>68.52</v>
      </c>
      <c r="U71" s="114">
        <f t="shared" si="9"/>
        <v>283.5</v>
      </c>
      <c r="V71" s="112">
        <f t="shared" si="10"/>
        <v>0</v>
      </c>
      <c r="Y71">
        <f>BAWANA!AW71+BAWANA!AX71</f>
        <v>0</v>
      </c>
      <c r="Z71">
        <f>BAWANA!BD71+BAWANA!BE71</f>
        <v>31.5</v>
      </c>
      <c r="AA71">
        <f>BAWANA!X71+BAWANA!Y71</f>
        <v>0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283.5</v>
      </c>
      <c r="E72">
        <f>BAWANA!AM72</f>
        <v>0</v>
      </c>
      <c r="F72">
        <f t="shared" si="11"/>
        <v>256</v>
      </c>
      <c r="G72">
        <f t="shared" si="12"/>
        <v>283.5</v>
      </c>
      <c r="H72" s="112"/>
      <c r="I72">
        <f>BRPL_EOD!AI72+BRPL_EOD!AJ72</f>
        <v>137.22</v>
      </c>
      <c r="J72">
        <f>BYPL_EOD!AI72+BYPL_EOD!AJ72</f>
        <v>54.14</v>
      </c>
      <c r="K72">
        <f>MES_EOD!AI72+MES_EOD!AJ72</f>
        <v>4.92</v>
      </c>
      <c r="L72">
        <f>NDMC_EOD!AI72+NDMC_EOD!AJ72</f>
        <v>18.7</v>
      </c>
      <c r="M72">
        <f>TPDDL_EOD!AI72+TPDDL_EOD!AJ72</f>
        <v>68.52</v>
      </c>
      <c r="N72">
        <f t="shared" si="7"/>
        <v>283.5</v>
      </c>
      <c r="O72" s="112">
        <f t="shared" si="8"/>
        <v>0</v>
      </c>
      <c r="P72">
        <v>137.22</v>
      </c>
      <c r="Q72">
        <v>54.14</v>
      </c>
      <c r="R72">
        <v>4.92</v>
      </c>
      <c r="S72">
        <v>18.7</v>
      </c>
      <c r="T72">
        <v>68.52</v>
      </c>
      <c r="U72" s="114">
        <f t="shared" si="9"/>
        <v>283.5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137.22</v>
      </c>
      <c r="J73">
        <f>BYPL_EOD!AI73+BYPL_EOD!AJ73</f>
        <v>54.14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283.5</v>
      </c>
      <c r="O73" s="112">
        <f t="shared" si="8"/>
        <v>0</v>
      </c>
      <c r="P73">
        <v>137.22</v>
      </c>
      <c r="Q73">
        <v>54.14</v>
      </c>
      <c r="R73">
        <v>4.92</v>
      </c>
      <c r="S73">
        <v>18.7</v>
      </c>
      <c r="T73">
        <v>68.52</v>
      </c>
      <c r="U73" s="114">
        <f t="shared" si="9"/>
        <v>283.5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137.22</v>
      </c>
      <c r="J74">
        <f>BYPL_EOD!AI74+BYPL_EOD!AJ74</f>
        <v>54.14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137.22</v>
      </c>
      <c r="Q74">
        <v>54.14</v>
      </c>
      <c r="R74">
        <v>4.92</v>
      </c>
      <c r="S74">
        <v>18.7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139.38999999999999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288</v>
      </c>
      <c r="O75" s="112">
        <f t="shared" si="8"/>
        <v>0</v>
      </c>
      <c r="P75">
        <v>139.38999999999999</v>
      </c>
      <c r="Q75">
        <v>55</v>
      </c>
      <c r="R75">
        <v>5</v>
      </c>
      <c r="S75">
        <v>19</v>
      </c>
      <c r="T75">
        <v>69.61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139.38999999999999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288</v>
      </c>
      <c r="O76" s="112">
        <f t="shared" si="8"/>
        <v>0</v>
      </c>
      <c r="P76">
        <v>139.38999999999999</v>
      </c>
      <c r="Q76">
        <v>55</v>
      </c>
      <c r="R76">
        <v>5</v>
      </c>
      <c r="S76">
        <v>19</v>
      </c>
      <c r="T76">
        <v>69.61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238.22000000000003</v>
      </c>
      <c r="E79">
        <f>BAWANA!AM79</f>
        <v>0</v>
      </c>
      <c r="F79">
        <f t="shared" si="11"/>
        <v>256</v>
      </c>
      <c r="G79">
        <f t="shared" si="12"/>
        <v>238.22000000000003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69.61</v>
      </c>
      <c r="U79" s="114">
        <f t="shared" si="9"/>
        <v>238.22000000000003</v>
      </c>
      <c r="V79" s="112">
        <f t="shared" si="10"/>
        <v>0</v>
      </c>
      <c r="Y79">
        <f>BAWANA!AW79+BAWANA!AX79</f>
        <v>15.89</v>
      </c>
      <c r="Z79">
        <f>BAWANA!BD79+BAWANA!BE79</f>
        <v>15.89</v>
      </c>
      <c r="AA79">
        <f>BAWANA!X79+BAWANA!Y79</f>
        <v>15.89</v>
      </c>
      <c r="AB79">
        <f>BAWANA!AE79+BAWANA!AF79</f>
        <v>15.89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238.22000000000003</v>
      </c>
      <c r="E80">
        <f>BAWANA!AM80</f>
        <v>0</v>
      </c>
      <c r="F80">
        <f t="shared" si="11"/>
        <v>256</v>
      </c>
      <c r="G80">
        <f t="shared" si="12"/>
        <v>238.22000000000003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69.61</v>
      </c>
      <c r="U80" s="114">
        <f t="shared" si="9"/>
        <v>238.22000000000003</v>
      </c>
      <c r="V80" s="112">
        <f t="shared" si="10"/>
        <v>0</v>
      </c>
      <c r="Y80">
        <f>BAWANA!AW80+BAWANA!AX80</f>
        <v>15.89</v>
      </c>
      <c r="Z80">
        <f>BAWANA!BD80+BAWANA!BE80</f>
        <v>15.89</v>
      </c>
      <c r="AA80">
        <f>BAWANA!X80+BAWANA!Y80</f>
        <v>15.89</v>
      </c>
      <c r="AB80">
        <f>BAWANA!AE80+BAWANA!AF80</f>
        <v>15.89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238.22000000000003</v>
      </c>
      <c r="E81">
        <f>BAWANA!AM81</f>
        <v>0</v>
      </c>
      <c r="F81">
        <f t="shared" si="11"/>
        <v>256</v>
      </c>
      <c r="G81">
        <f t="shared" si="12"/>
        <v>238.22000000000003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69.61</v>
      </c>
      <c r="U81" s="114">
        <f t="shared" si="9"/>
        <v>238.22000000000003</v>
      </c>
      <c r="V81" s="112">
        <f t="shared" si="10"/>
        <v>0</v>
      </c>
      <c r="Y81">
        <f>BAWANA!AW81+BAWANA!AX81</f>
        <v>15.89</v>
      </c>
      <c r="Z81">
        <f>BAWANA!BD81+BAWANA!BE81</f>
        <v>15.89</v>
      </c>
      <c r="AA81">
        <f>BAWANA!X81+BAWANA!Y81</f>
        <v>15.89</v>
      </c>
      <c r="AB81">
        <f>BAWANA!AE81+BAWANA!AF81</f>
        <v>15.89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238.22000000000003</v>
      </c>
      <c r="E82">
        <f>BAWANA!AM82</f>
        <v>0</v>
      </c>
      <c r="F82">
        <f t="shared" si="11"/>
        <v>256</v>
      </c>
      <c r="G82">
        <f t="shared" si="12"/>
        <v>238.22000000000003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69.61</v>
      </c>
      <c r="U82" s="114">
        <f t="shared" si="9"/>
        <v>238.22000000000003</v>
      </c>
      <c r="V82" s="112">
        <f t="shared" si="10"/>
        <v>0</v>
      </c>
      <c r="Y82">
        <f>BAWANA!AW82+BAWANA!AX82</f>
        <v>15.89</v>
      </c>
      <c r="Z82">
        <f>BAWANA!BD82+BAWANA!BE82</f>
        <v>15.89</v>
      </c>
      <c r="AA82">
        <f>BAWANA!X82+BAWANA!Y82</f>
        <v>15.89</v>
      </c>
      <c r="AB82">
        <f>BAWANA!AE82+BAWANA!AF82</f>
        <v>15.89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218.95999999999998</v>
      </c>
      <c r="E83">
        <f>BAWANA!AM83</f>
        <v>0</v>
      </c>
      <c r="F83">
        <f t="shared" si="11"/>
        <v>256</v>
      </c>
      <c r="G83">
        <f t="shared" si="12"/>
        <v>218.95999999999998</v>
      </c>
      <c r="H83" s="112"/>
      <c r="I83">
        <f>BRPL_EOD!AI83+BRPL_EOD!AJ83</f>
        <v>79.430000000000007</v>
      </c>
      <c r="J83">
        <f>BYPL_EOD!AI83+BYPL_EOD!AJ83</f>
        <v>45.93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218.97000000000003</v>
      </c>
      <c r="O83" s="112">
        <f t="shared" si="8"/>
        <v>-1.0000000000047748E-2</v>
      </c>
      <c r="P83">
        <v>79.426372562451462</v>
      </c>
      <c r="Q83">
        <v>45.927902452390725</v>
      </c>
      <c r="R83">
        <v>4.9997716582180196</v>
      </c>
      <c r="S83">
        <v>18.999132301228475</v>
      </c>
      <c r="T83">
        <v>69.60682102571127</v>
      </c>
      <c r="U83" s="114">
        <f t="shared" si="9"/>
        <v>218.95999999999995</v>
      </c>
      <c r="V83" s="112">
        <f t="shared" si="10"/>
        <v>0</v>
      </c>
      <c r="Y83">
        <f>BAWANA!AW83+BAWANA!AX83</f>
        <v>25.52</v>
      </c>
      <c r="Z83">
        <f>BAWANA!BD83+BAWANA!BE83</f>
        <v>25.52</v>
      </c>
      <c r="AA83">
        <f>BAWANA!X83+BAWANA!Y83</f>
        <v>25.52</v>
      </c>
      <c r="AB83">
        <f>BAWANA!AE83+BAWANA!AF83</f>
        <v>25.52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</v>
      </c>
      <c r="E87">
        <f>BAWANA!AM87</f>
        <v>0</v>
      </c>
      <c r="F87">
        <f t="shared" si="11"/>
        <v>256</v>
      </c>
      <c r="G87">
        <f t="shared" si="12"/>
        <v>216</v>
      </c>
      <c r="H87" s="112"/>
      <c r="I87">
        <f>BRPL_EOD!AI87+BRPL_EOD!AJ87</f>
        <v>84.05</v>
      </c>
      <c r="J87">
        <f>BYPL_EOD!AI87+BYPL_EOD!AJ87</f>
        <v>48.6</v>
      </c>
      <c r="K87">
        <f>MES_EOD!AI87+MES_EOD!AJ87</f>
        <v>4.92</v>
      </c>
      <c r="L87">
        <f>NDMC_EOD!AI87+NDMC_EOD!AJ87</f>
        <v>19.7</v>
      </c>
      <c r="M87">
        <f>TPDDL_EOD!AI87+TPDDL_EOD!AJ87</f>
        <v>58.73</v>
      </c>
      <c r="N87">
        <f t="shared" si="7"/>
        <v>215.99999999999997</v>
      </c>
      <c r="O87" s="112">
        <f t="shared" si="8"/>
        <v>0</v>
      </c>
      <c r="P87">
        <v>84.050000000000011</v>
      </c>
      <c r="Q87">
        <v>48.600000000000009</v>
      </c>
      <c r="R87">
        <v>4.9200000000000008</v>
      </c>
      <c r="S87">
        <v>19.700000000000003</v>
      </c>
      <c r="T87">
        <v>58.730000000000004</v>
      </c>
      <c r="U87" s="114">
        <f t="shared" si="9"/>
        <v>216.00000000000006</v>
      </c>
      <c r="V87" s="112">
        <f t="shared" si="10"/>
        <v>0</v>
      </c>
      <c r="Y87">
        <f>BAWANA!AW87+BAWANA!AX87</f>
        <v>27</v>
      </c>
      <c r="Z87">
        <f>BAWANA!BD87+BAWANA!BE87</f>
        <v>27</v>
      </c>
      <c r="AA87">
        <f>BAWANA!X87+BAWANA!Y87</f>
        <v>27</v>
      </c>
      <c r="AB87">
        <f>BAWANA!AE87+BAWANA!AF87</f>
        <v>27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</v>
      </c>
      <c r="E88">
        <f>BAWANA!AM88</f>
        <v>0</v>
      </c>
      <c r="F88">
        <f t="shared" si="11"/>
        <v>256</v>
      </c>
      <c r="G88">
        <f t="shared" si="12"/>
        <v>216</v>
      </c>
      <c r="H88" s="112"/>
      <c r="I88">
        <f>BRPL_EOD!AI88+BRPL_EOD!AJ88</f>
        <v>84.05</v>
      </c>
      <c r="J88">
        <f>BYPL_EOD!AI88+BYPL_EOD!AJ88</f>
        <v>48.6</v>
      </c>
      <c r="K88">
        <f>MES_EOD!AI88+MES_EOD!AJ88</f>
        <v>4.92</v>
      </c>
      <c r="L88">
        <f>NDMC_EOD!AI88+NDMC_EOD!AJ88</f>
        <v>19.7</v>
      </c>
      <c r="M88">
        <f>TPDDL_EOD!AI88+TPDDL_EOD!AJ88</f>
        <v>58.73</v>
      </c>
      <c r="N88">
        <f t="shared" si="7"/>
        <v>215.99999999999997</v>
      </c>
      <c r="O88" s="112">
        <f t="shared" si="8"/>
        <v>0</v>
      </c>
      <c r="P88">
        <v>84.050000000000011</v>
      </c>
      <c r="Q88">
        <v>48.600000000000009</v>
      </c>
      <c r="R88">
        <v>4.9200000000000008</v>
      </c>
      <c r="S88">
        <v>19.700000000000003</v>
      </c>
      <c r="T88">
        <v>58.730000000000004</v>
      </c>
      <c r="U88" s="114">
        <f t="shared" si="9"/>
        <v>216.00000000000006</v>
      </c>
      <c r="V88" s="112">
        <f t="shared" si="10"/>
        <v>0</v>
      </c>
      <c r="Y88">
        <f>BAWANA!AW88+BAWANA!AX88</f>
        <v>27</v>
      </c>
      <c r="Z88">
        <f>BAWANA!BD88+BAWANA!BE88</f>
        <v>27</v>
      </c>
      <c r="AA88">
        <f>BAWANA!X88+BAWANA!Y88</f>
        <v>27</v>
      </c>
      <c r="AB88">
        <f>BAWANA!AE88+BAWANA!AF88</f>
        <v>27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</v>
      </c>
      <c r="E89">
        <f>BAWANA!AM89</f>
        <v>0</v>
      </c>
      <c r="F89">
        <f t="shared" si="11"/>
        <v>256</v>
      </c>
      <c r="G89">
        <f t="shared" si="12"/>
        <v>216</v>
      </c>
      <c r="H89" s="112"/>
      <c r="I89">
        <f>BRPL_EOD!AI89+BRPL_EOD!AJ89</f>
        <v>84.05</v>
      </c>
      <c r="J89">
        <f>BYPL_EOD!AI89+BYPL_EOD!AJ89</f>
        <v>48.6</v>
      </c>
      <c r="K89">
        <f>MES_EOD!AI89+MES_EOD!AJ89</f>
        <v>4.92</v>
      </c>
      <c r="L89">
        <f>NDMC_EOD!AI89+NDMC_EOD!AJ89</f>
        <v>19.7</v>
      </c>
      <c r="M89">
        <f>TPDDL_EOD!AI89+TPDDL_EOD!AJ89</f>
        <v>58.73</v>
      </c>
      <c r="N89">
        <f t="shared" si="7"/>
        <v>215.99999999999997</v>
      </c>
      <c r="O89" s="112">
        <f t="shared" si="8"/>
        <v>0</v>
      </c>
      <c r="P89">
        <v>84.050000000000011</v>
      </c>
      <c r="Q89">
        <v>48.600000000000009</v>
      </c>
      <c r="R89">
        <v>4.9200000000000008</v>
      </c>
      <c r="S89">
        <v>19.700000000000003</v>
      </c>
      <c r="T89">
        <v>58.730000000000004</v>
      </c>
      <c r="U89" s="114">
        <f t="shared" si="9"/>
        <v>216.00000000000006</v>
      </c>
      <c r="V89" s="112">
        <f t="shared" si="10"/>
        <v>0</v>
      </c>
      <c r="Y89">
        <f>BAWANA!AW89+BAWANA!AX89</f>
        <v>27</v>
      </c>
      <c r="Z89">
        <f>BAWANA!BD89+BAWANA!BE89</f>
        <v>27</v>
      </c>
      <c r="AA89">
        <f>BAWANA!X89+BAWANA!Y89</f>
        <v>27</v>
      </c>
      <c r="AB89">
        <f>BAWANA!AE89+BAWANA!AF89</f>
        <v>27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</v>
      </c>
      <c r="E90">
        <f>BAWANA!AM90</f>
        <v>0</v>
      </c>
      <c r="F90">
        <f t="shared" si="11"/>
        <v>256</v>
      </c>
      <c r="G90">
        <f t="shared" si="12"/>
        <v>216</v>
      </c>
      <c r="H90" s="112"/>
      <c r="I90">
        <f>BRPL_EOD!AI90+BRPL_EOD!AJ90</f>
        <v>84.05</v>
      </c>
      <c r="J90">
        <f>BYPL_EOD!AI90+BYPL_EOD!AJ90</f>
        <v>48.6</v>
      </c>
      <c r="K90">
        <f>MES_EOD!AI90+MES_EOD!AJ90</f>
        <v>4.92</v>
      </c>
      <c r="L90">
        <f>NDMC_EOD!AI90+NDMC_EOD!AJ90</f>
        <v>19.7</v>
      </c>
      <c r="M90">
        <f>TPDDL_EOD!AI90+TPDDL_EOD!AJ90</f>
        <v>58.73</v>
      </c>
      <c r="N90">
        <f t="shared" si="7"/>
        <v>215.99999999999997</v>
      </c>
      <c r="O90" s="112">
        <f t="shared" si="8"/>
        <v>0</v>
      </c>
      <c r="P90">
        <v>84.050000000000011</v>
      </c>
      <c r="Q90">
        <v>48.600000000000009</v>
      </c>
      <c r="R90">
        <v>4.9200000000000008</v>
      </c>
      <c r="S90">
        <v>19.700000000000003</v>
      </c>
      <c r="T90">
        <v>58.730000000000004</v>
      </c>
      <c r="U90" s="114">
        <f t="shared" si="9"/>
        <v>216.00000000000006</v>
      </c>
      <c r="V90" s="112">
        <f t="shared" si="10"/>
        <v>0</v>
      </c>
      <c r="Y90">
        <f>BAWANA!AW90+BAWANA!AX90</f>
        <v>27</v>
      </c>
      <c r="Z90">
        <f>BAWANA!BD90+BAWANA!BE90</f>
        <v>27</v>
      </c>
      <c r="AA90">
        <f>BAWANA!X90+BAWANA!Y90</f>
        <v>27</v>
      </c>
      <c r="AB90">
        <f>BAWANA!AE90+BAWANA!AF90</f>
        <v>27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</v>
      </c>
      <c r="E91">
        <f>BAWANA!AM91</f>
        <v>0</v>
      </c>
      <c r="F91">
        <f t="shared" si="11"/>
        <v>256</v>
      </c>
      <c r="G91">
        <f t="shared" si="12"/>
        <v>216</v>
      </c>
      <c r="H91" s="112"/>
      <c r="I91">
        <f>BRPL_EOD!AI91+BRPL_EOD!AJ91</f>
        <v>84.05</v>
      </c>
      <c r="J91">
        <f>BYPL_EOD!AI91+BYPL_EOD!AJ91</f>
        <v>48.6</v>
      </c>
      <c r="K91">
        <f>MES_EOD!AI91+MES_EOD!AJ91</f>
        <v>4.92</v>
      </c>
      <c r="L91">
        <f>NDMC_EOD!AI91+NDMC_EOD!AJ91</f>
        <v>19.7</v>
      </c>
      <c r="M91">
        <f>TPDDL_EOD!AI91+TPDDL_EOD!AJ91</f>
        <v>58.73</v>
      </c>
      <c r="N91">
        <f t="shared" si="7"/>
        <v>215.99999999999997</v>
      </c>
      <c r="O91" s="112">
        <f t="shared" si="8"/>
        <v>0</v>
      </c>
      <c r="P91">
        <v>84.050000000000011</v>
      </c>
      <c r="Q91">
        <v>48.600000000000009</v>
      </c>
      <c r="R91">
        <v>4.9200000000000008</v>
      </c>
      <c r="S91">
        <v>19.700000000000003</v>
      </c>
      <c r="T91">
        <v>58.730000000000004</v>
      </c>
      <c r="U91" s="114">
        <f t="shared" si="9"/>
        <v>216.00000000000006</v>
      </c>
      <c r="V91" s="112">
        <f t="shared" si="10"/>
        <v>0</v>
      </c>
      <c r="Y91">
        <f>BAWANA!AW91+BAWANA!AX91</f>
        <v>27</v>
      </c>
      <c r="Z91">
        <f>BAWANA!BD91+BAWANA!BE91</f>
        <v>27</v>
      </c>
      <c r="AA91">
        <f>BAWANA!X91+BAWANA!Y91</f>
        <v>27</v>
      </c>
      <c r="AB91">
        <f>BAWANA!AE91+BAWANA!AF91</f>
        <v>27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</v>
      </c>
      <c r="E92">
        <f>BAWANA!AM92</f>
        <v>0</v>
      </c>
      <c r="F92">
        <f t="shared" si="11"/>
        <v>256</v>
      </c>
      <c r="G92">
        <f t="shared" si="12"/>
        <v>216</v>
      </c>
      <c r="H92" s="112"/>
      <c r="I92">
        <f>BRPL_EOD!AI92+BRPL_EOD!AJ92</f>
        <v>84.05</v>
      </c>
      <c r="J92">
        <f>BYPL_EOD!AI92+BYPL_EOD!AJ92</f>
        <v>48.6</v>
      </c>
      <c r="K92">
        <f>MES_EOD!AI92+MES_EOD!AJ92</f>
        <v>4.92</v>
      </c>
      <c r="L92">
        <f>NDMC_EOD!AI92+NDMC_EOD!AJ92</f>
        <v>19.7</v>
      </c>
      <c r="M92">
        <f>TPDDL_EOD!AI92+TPDDL_EOD!AJ92</f>
        <v>58.73</v>
      </c>
      <c r="N92">
        <f t="shared" si="7"/>
        <v>215.99999999999997</v>
      </c>
      <c r="O92" s="112">
        <f t="shared" si="8"/>
        <v>0</v>
      </c>
      <c r="P92">
        <v>84.050000000000011</v>
      </c>
      <c r="Q92">
        <v>48.600000000000009</v>
      </c>
      <c r="R92">
        <v>4.9200000000000008</v>
      </c>
      <c r="S92">
        <v>19.700000000000003</v>
      </c>
      <c r="T92">
        <v>58.730000000000004</v>
      </c>
      <c r="U92" s="114">
        <f t="shared" si="9"/>
        <v>216.00000000000006</v>
      </c>
      <c r="V92" s="112">
        <f t="shared" si="10"/>
        <v>0</v>
      </c>
      <c r="Y92">
        <f>BAWANA!AW92+BAWANA!AX92</f>
        <v>27</v>
      </c>
      <c r="Z92">
        <f>BAWANA!BD92+BAWANA!BE92</f>
        <v>27</v>
      </c>
      <c r="AA92">
        <f>BAWANA!X92+BAWANA!Y92</f>
        <v>27</v>
      </c>
      <c r="AB92">
        <f>BAWANA!AE92+BAWANA!AF92</f>
        <v>27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</v>
      </c>
      <c r="E93">
        <f>BAWANA!AM93</f>
        <v>0</v>
      </c>
      <c r="F93">
        <f t="shared" si="11"/>
        <v>256</v>
      </c>
      <c r="G93">
        <f t="shared" si="12"/>
        <v>216</v>
      </c>
      <c r="H93" s="112"/>
      <c r="I93">
        <f>BRPL_EOD!AI93+BRPL_EOD!AJ93</f>
        <v>84.05</v>
      </c>
      <c r="J93">
        <f>BYPL_EOD!AI93+BYPL_EOD!AJ93</f>
        <v>48.6</v>
      </c>
      <c r="K93">
        <f>MES_EOD!AI93+MES_EOD!AJ93</f>
        <v>4.92</v>
      </c>
      <c r="L93">
        <f>NDMC_EOD!AI93+NDMC_EOD!AJ93</f>
        <v>19.7</v>
      </c>
      <c r="M93">
        <f>TPDDL_EOD!AI93+TPDDL_EOD!AJ93</f>
        <v>58.73</v>
      </c>
      <c r="N93">
        <f t="shared" si="7"/>
        <v>215.99999999999997</v>
      </c>
      <c r="O93" s="112">
        <f t="shared" si="8"/>
        <v>0</v>
      </c>
      <c r="P93">
        <v>84.050000000000011</v>
      </c>
      <c r="Q93">
        <v>48.600000000000009</v>
      </c>
      <c r="R93">
        <v>4.9200000000000008</v>
      </c>
      <c r="S93">
        <v>19.700000000000003</v>
      </c>
      <c r="T93">
        <v>58.730000000000004</v>
      </c>
      <c r="U93" s="114">
        <f t="shared" si="9"/>
        <v>216.00000000000006</v>
      </c>
      <c r="V93" s="112">
        <f t="shared" si="10"/>
        <v>0</v>
      </c>
      <c r="Y93">
        <f>BAWANA!AW93+BAWANA!AX93</f>
        <v>27</v>
      </c>
      <c r="Z93">
        <f>BAWANA!BD93+BAWANA!BE93</f>
        <v>27</v>
      </c>
      <c r="AA93">
        <f>BAWANA!X93+BAWANA!Y93</f>
        <v>27</v>
      </c>
      <c r="AB93">
        <f>BAWANA!AE93+BAWANA!AF93</f>
        <v>27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</v>
      </c>
      <c r="E94">
        <f>BAWANA!AM94</f>
        <v>0</v>
      </c>
      <c r="F94">
        <f t="shared" si="11"/>
        <v>256</v>
      </c>
      <c r="G94">
        <f t="shared" si="12"/>
        <v>216</v>
      </c>
      <c r="H94" s="112"/>
      <c r="I94">
        <f>BRPL_EOD!AI94+BRPL_EOD!AJ94</f>
        <v>84.05</v>
      </c>
      <c r="J94">
        <f>BYPL_EOD!AI94+BYPL_EOD!AJ94</f>
        <v>48.6</v>
      </c>
      <c r="K94">
        <f>MES_EOD!AI94+MES_EOD!AJ94</f>
        <v>4.92</v>
      </c>
      <c r="L94">
        <f>NDMC_EOD!AI94+NDMC_EOD!AJ94</f>
        <v>19.7</v>
      </c>
      <c r="M94">
        <f>TPDDL_EOD!AI94+TPDDL_EOD!AJ94</f>
        <v>58.73</v>
      </c>
      <c r="N94">
        <f t="shared" si="7"/>
        <v>215.99999999999997</v>
      </c>
      <c r="O94" s="112">
        <f t="shared" si="8"/>
        <v>0</v>
      </c>
      <c r="P94">
        <v>84.050000000000011</v>
      </c>
      <c r="Q94">
        <v>48.600000000000009</v>
      </c>
      <c r="R94">
        <v>4.9200000000000008</v>
      </c>
      <c r="S94">
        <v>19.700000000000003</v>
      </c>
      <c r="T94">
        <v>58.730000000000004</v>
      </c>
      <c r="U94" s="114">
        <f t="shared" si="9"/>
        <v>216.00000000000006</v>
      </c>
      <c r="V94" s="112">
        <f t="shared" si="10"/>
        <v>0</v>
      </c>
      <c r="Y94">
        <f>BAWANA!AW94+BAWANA!AX94</f>
        <v>27</v>
      </c>
      <c r="Z94">
        <f>BAWANA!BD94+BAWANA!BE94</f>
        <v>27</v>
      </c>
      <c r="AA94">
        <f>BAWANA!X94+BAWANA!Y94</f>
        <v>27</v>
      </c>
      <c r="AB94">
        <f>BAWANA!AE94+BAWANA!AF94</f>
        <v>27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256</v>
      </c>
      <c r="G95">
        <f t="shared" si="12"/>
        <v>216</v>
      </c>
      <c r="H95" s="112"/>
      <c r="I95">
        <f>BRPL_EOD!AI95+BRPL_EOD!AJ95</f>
        <v>84.05</v>
      </c>
      <c r="J95">
        <f>BYPL_EOD!AI95+BYPL_EOD!AJ95</f>
        <v>48.6</v>
      </c>
      <c r="K95">
        <f>MES_EOD!AI95+MES_EOD!AJ95</f>
        <v>4.92</v>
      </c>
      <c r="L95">
        <f>NDMC_EOD!AI95+NDMC_EOD!AJ95</f>
        <v>19.7</v>
      </c>
      <c r="M95">
        <f>TPDDL_EOD!AI95+TPDDL_EOD!AJ95</f>
        <v>58.73</v>
      </c>
      <c r="N95">
        <f t="shared" si="7"/>
        <v>215.99999999999997</v>
      </c>
      <c r="O95" s="112">
        <f t="shared" si="8"/>
        <v>0</v>
      </c>
      <c r="P95">
        <v>84.050000000000011</v>
      </c>
      <c r="Q95">
        <v>48.600000000000009</v>
      </c>
      <c r="R95">
        <v>4.9200000000000008</v>
      </c>
      <c r="S95">
        <v>19.700000000000003</v>
      </c>
      <c r="T95">
        <v>58.730000000000004</v>
      </c>
      <c r="U95" s="114">
        <f t="shared" si="9"/>
        <v>216.00000000000006</v>
      </c>
      <c r="V95" s="112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256</v>
      </c>
      <c r="G96">
        <f t="shared" si="12"/>
        <v>216</v>
      </c>
      <c r="H96" s="112"/>
      <c r="I96">
        <f>BRPL_EOD!AI96+BRPL_EOD!AJ96</f>
        <v>84.05</v>
      </c>
      <c r="J96">
        <f>BYPL_EOD!AI96+BYPL_EOD!AJ96</f>
        <v>48.6</v>
      </c>
      <c r="K96">
        <f>MES_EOD!AI96+MES_EOD!AJ96</f>
        <v>4.92</v>
      </c>
      <c r="L96">
        <f>NDMC_EOD!AI96+NDMC_EOD!AJ96</f>
        <v>19.7</v>
      </c>
      <c r="M96">
        <f>TPDDL_EOD!AI96+TPDDL_EOD!AJ96</f>
        <v>58.73</v>
      </c>
      <c r="N96">
        <f t="shared" si="7"/>
        <v>215.99999999999997</v>
      </c>
      <c r="O96" s="112">
        <f t="shared" si="8"/>
        <v>0</v>
      </c>
      <c r="P96">
        <v>84.050000000000011</v>
      </c>
      <c r="Q96">
        <v>48.600000000000009</v>
      </c>
      <c r="R96">
        <v>4.9200000000000008</v>
      </c>
      <c r="S96">
        <v>19.700000000000003</v>
      </c>
      <c r="T96">
        <v>58.730000000000004</v>
      </c>
      <c r="U96" s="114">
        <f t="shared" si="9"/>
        <v>216.00000000000006</v>
      </c>
      <c r="V96" s="112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256</v>
      </c>
      <c r="G97">
        <f t="shared" si="12"/>
        <v>216</v>
      </c>
      <c r="H97" s="112"/>
      <c r="I97">
        <f>BRPL_EOD!AI97+BRPL_EOD!AJ97</f>
        <v>84.05</v>
      </c>
      <c r="J97">
        <f>BYPL_EOD!AI97+BYPL_EOD!AJ97</f>
        <v>48.6</v>
      </c>
      <c r="K97">
        <f>MES_EOD!AI97+MES_EOD!AJ97</f>
        <v>4.92</v>
      </c>
      <c r="L97">
        <f>NDMC_EOD!AI97+NDMC_EOD!AJ97</f>
        <v>19.7</v>
      </c>
      <c r="M97">
        <f>TPDDL_EOD!AI97+TPDDL_EOD!AJ97</f>
        <v>58.73</v>
      </c>
      <c r="N97">
        <f t="shared" si="7"/>
        <v>215.99999999999997</v>
      </c>
      <c r="O97" s="112">
        <f t="shared" si="8"/>
        <v>0</v>
      </c>
      <c r="P97">
        <v>84.050000000000011</v>
      </c>
      <c r="Q97">
        <v>48.600000000000009</v>
      </c>
      <c r="R97">
        <v>4.9200000000000008</v>
      </c>
      <c r="S97">
        <v>19.700000000000003</v>
      </c>
      <c r="T97">
        <v>58.730000000000004</v>
      </c>
      <c r="U97" s="114">
        <f t="shared" si="9"/>
        <v>216.00000000000006</v>
      </c>
      <c r="V97" s="112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256</v>
      </c>
      <c r="G98">
        <f t="shared" si="12"/>
        <v>216</v>
      </c>
      <c r="H98" s="112"/>
      <c r="I98">
        <f>BRPL_EOD!AI98+BRPL_EOD!AJ98</f>
        <v>84.05</v>
      </c>
      <c r="J98">
        <f>BYPL_EOD!AI98+BYPL_EOD!AJ98</f>
        <v>48.6</v>
      </c>
      <c r="K98">
        <f>MES_EOD!AI98+MES_EOD!AJ98</f>
        <v>4.92</v>
      </c>
      <c r="L98">
        <f>NDMC_EOD!AI98+NDMC_EOD!AJ98</f>
        <v>19.7</v>
      </c>
      <c r="M98">
        <f>TPDDL_EOD!AI98+TPDDL_EOD!AJ98</f>
        <v>58.73</v>
      </c>
      <c r="N98">
        <f t="shared" si="7"/>
        <v>215.99999999999997</v>
      </c>
      <c r="O98" s="112">
        <f t="shared" si="8"/>
        <v>0</v>
      </c>
      <c r="P98">
        <v>84.050000000000011</v>
      </c>
      <c r="Q98">
        <v>48.600000000000009</v>
      </c>
      <c r="R98">
        <v>4.9200000000000008</v>
      </c>
      <c r="S98">
        <v>19.700000000000003</v>
      </c>
      <c r="T98">
        <v>58.730000000000004</v>
      </c>
      <c r="U98" s="114">
        <f t="shared" si="9"/>
        <v>216.00000000000006</v>
      </c>
      <c r="V98" s="112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5.3318450000000022</v>
      </c>
      <c r="E99" s="114">
        <f t="shared" si="14"/>
        <v>0</v>
      </c>
      <c r="F99" s="114">
        <f t="shared" si="14"/>
        <v>6.1440000000000001</v>
      </c>
      <c r="G99" s="114">
        <f t="shared" si="14"/>
        <v>5.3318450000000022</v>
      </c>
      <c r="H99" s="114"/>
      <c r="I99" s="114">
        <f t="shared" si="14"/>
        <v>2.1153100000000014</v>
      </c>
      <c r="J99" s="114">
        <f t="shared" si="14"/>
        <v>1.1683800000000002</v>
      </c>
      <c r="K99" s="114">
        <f t="shared" si="14"/>
        <v>0.11662250000000005</v>
      </c>
      <c r="L99" s="114">
        <f t="shared" si="14"/>
        <v>0.4681000000000004</v>
      </c>
      <c r="M99" s="114">
        <f t="shared" si="14"/>
        <v>1.4634174999999989</v>
      </c>
      <c r="N99" s="114">
        <f t="shared" si="14"/>
        <v>5.331830000000001</v>
      </c>
      <c r="O99" s="114">
        <f t="shared" si="14"/>
        <v>1.5000000000000568E-5</v>
      </c>
      <c r="P99" s="114">
        <f t="shared" si="14"/>
        <v>2.1153160931431079</v>
      </c>
      <c r="Q99" s="114">
        <f t="shared" si="14"/>
        <v>1.1683835233276796</v>
      </c>
      <c r="R99" s="114">
        <f t="shared" si="14"/>
        <v>0.11662285555750392</v>
      </c>
      <c r="S99" s="114">
        <f t="shared" si="14"/>
        <v>0.46810141137485189</v>
      </c>
      <c r="T99" s="114">
        <f t="shared" si="14"/>
        <v>1.4634211165968563</v>
      </c>
      <c r="U99" s="114">
        <f t="shared" si="14"/>
        <v>5.3318450000000031</v>
      </c>
      <c r="V99" s="114">
        <f t="shared" si="10"/>
        <v>0</v>
      </c>
      <c r="Y99" s="114">
        <f>SUM(Y3:Y98)/4000</f>
        <v>0.5653800000000001</v>
      </c>
      <c r="Z99" s="114">
        <f t="shared" ref="Z99:AD99" si="15">SUM(Z3:Z98)/4000</f>
        <v>0.65993999999999975</v>
      </c>
      <c r="AA99" s="114">
        <f t="shared" si="15"/>
        <v>0.5653800000000001</v>
      </c>
      <c r="AB99" s="114">
        <f t="shared" si="15"/>
        <v>0.65993999999999975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34.534799999999997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121.5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11.04</v>
      </c>
      <c r="AS3">
        <v>5.3807999999999998</v>
      </c>
      <c r="AT3">
        <v>20.001799999999999</v>
      </c>
      <c r="AU3">
        <v>0</v>
      </c>
      <c r="AV3">
        <v>30.975000000000001</v>
      </c>
      <c r="AW3">
        <v>35.838000000000001</v>
      </c>
      <c r="AX3">
        <v>82.2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2568.5360759999999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34.534799999999997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121.5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49.68</v>
      </c>
      <c r="AS4">
        <v>5.3807999999999998</v>
      </c>
      <c r="AT4">
        <v>20.001799999999999</v>
      </c>
      <c r="AU4">
        <v>0</v>
      </c>
      <c r="AV4">
        <v>30.975000000000001</v>
      </c>
      <c r="AW4">
        <v>35.838000000000001</v>
      </c>
      <c r="AX4">
        <v>82.2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2607.1760759999997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34.534799999999997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121.5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12.782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49.68</v>
      </c>
      <c r="AS5">
        <v>24.75168</v>
      </c>
      <c r="AT5">
        <v>20.001799999999999</v>
      </c>
      <c r="AU5">
        <v>0</v>
      </c>
      <c r="AV5">
        <v>30.975000000000001</v>
      </c>
      <c r="AW5">
        <v>35.838000000000001</v>
      </c>
      <c r="AX5">
        <v>82.2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2637.6454559999997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34.534799999999997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121.5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30.975000000000001</v>
      </c>
      <c r="AW6">
        <v>35.838000000000001</v>
      </c>
      <c r="AX6">
        <v>82.2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2661.1836759999997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34.534799999999997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121.5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79.376220000000004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30.975000000000001</v>
      </c>
      <c r="AW7">
        <v>35.838000000000001</v>
      </c>
      <c r="AX7">
        <v>82.2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2661.1836759999997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34.534799999999997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121.5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79.376220000000004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30.975000000000001</v>
      </c>
      <c r="AW8">
        <v>35.838000000000001</v>
      </c>
      <c r="AX8">
        <v>82.2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2661.1836759999997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34.534799999999997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79.376220000000004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6.6239999999999997</v>
      </c>
      <c r="AS9">
        <v>24.75168</v>
      </c>
      <c r="AT9">
        <v>20.001799999999999</v>
      </c>
      <c r="AU9">
        <v>0</v>
      </c>
      <c r="AV9">
        <v>30.975000000000001</v>
      </c>
      <c r="AW9">
        <v>35.838000000000001</v>
      </c>
      <c r="AX9">
        <v>82.2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2662.6836759999997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34.534799999999997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8.8320000000000007</v>
      </c>
      <c r="AS10">
        <v>24.75168</v>
      </c>
      <c r="AT10">
        <v>20.001799999999999</v>
      </c>
      <c r="AU10">
        <v>0</v>
      </c>
      <c r="AV10">
        <v>30.975000000000001</v>
      </c>
      <c r="AW10">
        <v>35.838000000000001</v>
      </c>
      <c r="AX10">
        <v>82.2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2598.2974559999998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34.534799999999997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30.975000000000001</v>
      </c>
      <c r="AW11">
        <v>35.838000000000001</v>
      </c>
      <c r="AX11">
        <v>82.2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2580.583443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34.534799999999997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30.975000000000001</v>
      </c>
      <c r="AW12">
        <v>35.838000000000001</v>
      </c>
      <c r="AX12">
        <v>82.2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2580.583443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34.534799999999997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35.838000000000001</v>
      </c>
      <c r="AX13">
        <v>82.2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2580.583443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34.534799999999997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30.975000000000001</v>
      </c>
      <c r="AW14">
        <v>35.838000000000001</v>
      </c>
      <c r="AX14">
        <v>82.2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2580.583443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34.534799999999997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30.975000000000001</v>
      </c>
      <c r="AW15">
        <v>35.838000000000001</v>
      </c>
      <c r="AX15">
        <v>82.2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2572.5041759999999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34.534799999999997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30.975000000000001</v>
      </c>
      <c r="AW16">
        <v>35.838000000000001</v>
      </c>
      <c r="AX16">
        <v>82.2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2572.5041759999999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34.534799999999997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30.975000000000001</v>
      </c>
      <c r="AW17">
        <v>35.838000000000001</v>
      </c>
      <c r="AX17">
        <v>82.2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2572.5041759999999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34.534799999999997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30.975000000000001</v>
      </c>
      <c r="AW18">
        <v>35.838000000000001</v>
      </c>
      <c r="AX18">
        <v>82.2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2572.5041759999999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34.534799999999997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30.975000000000001</v>
      </c>
      <c r="AW19">
        <v>35.838000000000001</v>
      </c>
      <c r="AX19">
        <v>82.2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2591.444176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34.534799999999997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30.975000000000001</v>
      </c>
      <c r="AW20">
        <v>35.838000000000001</v>
      </c>
      <c r="AX20">
        <v>82.2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2591.444176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34.534799999999997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30.975000000000001</v>
      </c>
      <c r="AW21">
        <v>35.838000000000001</v>
      </c>
      <c r="AX21">
        <v>82.2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2589.2361759999999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34.534799999999997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15.561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30.975000000000001</v>
      </c>
      <c r="AW22">
        <v>35.838000000000001</v>
      </c>
      <c r="AX22">
        <v>82.2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2604.797176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34.534799999999997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30.975000000000001</v>
      </c>
      <c r="AW23">
        <v>35.838000000000001</v>
      </c>
      <c r="AX23">
        <v>82.2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2604.797176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34.534799999999997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36.54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30.975000000000001</v>
      </c>
      <c r="AW24">
        <v>35.838000000000001</v>
      </c>
      <c r="AX24">
        <v>82.2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2644.7161759999999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34.534799999999997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46.683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30.975000000000001</v>
      </c>
      <c r="AW25">
        <v>35.838000000000001</v>
      </c>
      <c r="AX25">
        <v>82.2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2686.969216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34.534799999999997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62.244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30.975000000000001</v>
      </c>
      <c r="AW26">
        <v>35.838000000000001</v>
      </c>
      <c r="AX26">
        <v>82.2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2763.1338039999996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34.317599999999999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10.536032000000001</v>
      </c>
      <c r="AN27">
        <v>0.59302999999999995</v>
      </c>
      <c r="AO27">
        <v>0</v>
      </c>
      <c r="AP27">
        <v>3.843</v>
      </c>
      <c r="AQ27">
        <v>62.244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30.975000000000001</v>
      </c>
      <c r="AW27">
        <v>35.838000000000001</v>
      </c>
      <c r="AX27">
        <v>82.2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2866.0852759999998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34.317599999999999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62.244</v>
      </c>
      <c r="AR28">
        <v>6.6239999999999997</v>
      </c>
      <c r="AS28">
        <v>9.4163999999999994</v>
      </c>
      <c r="AT28">
        <v>20.001799999999999</v>
      </c>
      <c r="AU28">
        <v>0</v>
      </c>
      <c r="AV28">
        <v>30.975000000000001</v>
      </c>
      <c r="AW28">
        <v>35.838000000000001</v>
      </c>
      <c r="AX28">
        <v>82.2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2960.8058319999996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34.317599999999999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62.244</v>
      </c>
      <c r="AR29">
        <v>11.04</v>
      </c>
      <c r="AS29">
        <v>9.4163999999999994</v>
      </c>
      <c r="AT29">
        <v>20.001799999999999</v>
      </c>
      <c r="AU29">
        <v>0</v>
      </c>
      <c r="AV29">
        <v>30.975000000000001</v>
      </c>
      <c r="AW29">
        <v>35.838000000000001</v>
      </c>
      <c r="AX29">
        <v>82.2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2978.0113319999996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34.317599999999999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62.244</v>
      </c>
      <c r="AR30">
        <v>11.04</v>
      </c>
      <c r="AS30">
        <v>9.4163999999999994</v>
      </c>
      <c r="AT30">
        <v>20.001799999999999</v>
      </c>
      <c r="AU30">
        <v>0</v>
      </c>
      <c r="AV30">
        <v>30.975000000000001</v>
      </c>
      <c r="AW30">
        <v>35.838000000000001</v>
      </c>
      <c r="AX30">
        <v>82.2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2978.0113319999996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34.317599999999999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62.244</v>
      </c>
      <c r="AR31">
        <v>11.04</v>
      </c>
      <c r="AS31">
        <v>9.4163999999999994</v>
      </c>
      <c r="AT31">
        <v>20.001799999999999</v>
      </c>
      <c r="AU31">
        <v>0</v>
      </c>
      <c r="AV31">
        <v>30.975000000000001</v>
      </c>
      <c r="AW31">
        <v>35.838000000000001</v>
      </c>
      <c r="AX31">
        <v>82.2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2983.6142919999998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34.317599999999999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62.244</v>
      </c>
      <c r="AR32">
        <v>11.04</v>
      </c>
      <c r="AS32">
        <v>9.4163999999999994</v>
      </c>
      <c r="AT32">
        <v>20.001799999999999</v>
      </c>
      <c r="AU32">
        <v>0</v>
      </c>
      <c r="AV32">
        <v>30.975000000000001</v>
      </c>
      <c r="AW32">
        <v>35.838000000000001</v>
      </c>
      <c r="AX32">
        <v>82.2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2970.1842919999999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34.317599999999999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62.244</v>
      </c>
      <c r="AR33">
        <v>49.68</v>
      </c>
      <c r="AS33">
        <v>9.4163999999999994</v>
      </c>
      <c r="AT33">
        <v>20.001799999999999</v>
      </c>
      <c r="AU33">
        <v>0</v>
      </c>
      <c r="AV33">
        <v>30.975000000000001</v>
      </c>
      <c r="AW33">
        <v>35.838000000000001</v>
      </c>
      <c r="AX33">
        <v>82.2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2983.6528799999996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34.317599999999999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49.68</v>
      </c>
      <c r="AS34">
        <v>9.4163999999999994</v>
      </c>
      <c r="AT34">
        <v>20.001799999999999</v>
      </c>
      <c r="AU34">
        <v>0</v>
      </c>
      <c r="AV34">
        <v>30.975000000000001</v>
      </c>
      <c r="AW34">
        <v>35.838000000000001</v>
      </c>
      <c r="AX34">
        <v>82.2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2866.3601119999998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34.317599999999999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3.2025000000000001</v>
      </c>
      <c r="AQ35">
        <v>31.122</v>
      </c>
      <c r="AR35">
        <v>6.6239999999999997</v>
      </c>
      <c r="AS35">
        <v>9.4163999999999994</v>
      </c>
      <c r="AT35">
        <v>20.001799999999999</v>
      </c>
      <c r="AU35">
        <v>0</v>
      </c>
      <c r="AV35">
        <v>30.45</v>
      </c>
      <c r="AW35">
        <v>35.838000000000001</v>
      </c>
      <c r="AX35">
        <v>82.2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2731.6372359999991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34.317599999999999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3.2025000000000001</v>
      </c>
      <c r="AQ36">
        <v>15.561</v>
      </c>
      <c r="AR36">
        <v>6.6239999999999997</v>
      </c>
      <c r="AS36">
        <v>9.4163999999999994</v>
      </c>
      <c r="AT36">
        <v>20.001799999999999</v>
      </c>
      <c r="AU36">
        <v>0</v>
      </c>
      <c r="AV36">
        <v>30.45</v>
      </c>
      <c r="AW36">
        <v>35.838000000000001</v>
      </c>
      <c r="AX36">
        <v>82.2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2688.0001999999995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34.317599999999999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12.782</v>
      </c>
      <c r="AM37">
        <v>5.2786799999999996</v>
      </c>
      <c r="AN37">
        <v>0.59302999999999995</v>
      </c>
      <c r="AO37">
        <v>0</v>
      </c>
      <c r="AP37">
        <v>3.2025000000000001</v>
      </c>
      <c r="AQ37">
        <v>0</v>
      </c>
      <c r="AR37">
        <v>11.04</v>
      </c>
      <c r="AS37">
        <v>9.4163999999999994</v>
      </c>
      <c r="AT37">
        <v>20.001799999999999</v>
      </c>
      <c r="AU37">
        <v>0</v>
      </c>
      <c r="AV37">
        <v>30.45</v>
      </c>
      <c r="AW37">
        <v>35.838000000000001</v>
      </c>
      <c r="AX37">
        <v>82.2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2663.1158479999995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34.317599999999999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79.376220000000004</v>
      </c>
      <c r="AM38">
        <v>5.2786799999999996</v>
      </c>
      <c r="AN38">
        <v>0.59302999999999995</v>
      </c>
      <c r="AO38">
        <v>0</v>
      </c>
      <c r="AP38">
        <v>3.2025000000000001</v>
      </c>
      <c r="AQ38">
        <v>0</v>
      </c>
      <c r="AR38">
        <v>11.04</v>
      </c>
      <c r="AS38">
        <v>10.089</v>
      </c>
      <c r="AT38">
        <v>20.001799999999999</v>
      </c>
      <c r="AU38">
        <v>0</v>
      </c>
      <c r="AV38">
        <v>30.45</v>
      </c>
      <c r="AW38">
        <v>35.838000000000001</v>
      </c>
      <c r="AX38">
        <v>82.2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2688.4430159999997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34.317599999999999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79.376220000000004</v>
      </c>
      <c r="AM39">
        <v>0</v>
      </c>
      <c r="AN39">
        <v>0.59302999999999995</v>
      </c>
      <c r="AO39">
        <v>0</v>
      </c>
      <c r="AP39">
        <v>3.2025000000000001</v>
      </c>
      <c r="AQ39">
        <v>0</v>
      </c>
      <c r="AR39">
        <v>11.04</v>
      </c>
      <c r="AS39">
        <v>9.4163999999999994</v>
      </c>
      <c r="AT39">
        <v>20.001799999999999</v>
      </c>
      <c r="AU39">
        <v>0</v>
      </c>
      <c r="AV39">
        <v>30.45</v>
      </c>
      <c r="AW39">
        <v>35.838000000000001</v>
      </c>
      <c r="AX39">
        <v>82.2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2663.5517359999999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34.317599999999999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79.376220000000004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11.04</v>
      </c>
      <c r="AS40">
        <v>9.4163999999999994</v>
      </c>
      <c r="AT40">
        <v>20.001799999999999</v>
      </c>
      <c r="AU40">
        <v>0</v>
      </c>
      <c r="AV40">
        <v>30.45</v>
      </c>
      <c r="AW40">
        <v>35.838000000000001</v>
      </c>
      <c r="AX40">
        <v>82.2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2663.5517359999999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34.209000000000003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79.376220000000004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11.04</v>
      </c>
      <c r="AS41">
        <v>24.75168</v>
      </c>
      <c r="AT41">
        <v>20.001799999999999</v>
      </c>
      <c r="AU41">
        <v>0</v>
      </c>
      <c r="AV41">
        <v>30.45</v>
      </c>
      <c r="AW41">
        <v>35.838000000000001</v>
      </c>
      <c r="AX41">
        <v>82.2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2665.6083759999997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34.209000000000003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49.68</v>
      </c>
      <c r="AS42">
        <v>24.75168</v>
      </c>
      <c r="AT42">
        <v>20.001799999999999</v>
      </c>
      <c r="AU42">
        <v>0</v>
      </c>
      <c r="AV42">
        <v>30.45</v>
      </c>
      <c r="AW42">
        <v>35.838000000000001</v>
      </c>
      <c r="AX42">
        <v>82.2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2637.6541559999996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33.883200000000002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11.04</v>
      </c>
      <c r="AS43">
        <v>24.75168</v>
      </c>
      <c r="AT43">
        <v>20.001799999999999</v>
      </c>
      <c r="AU43">
        <v>0</v>
      </c>
      <c r="AV43">
        <v>30.45</v>
      </c>
      <c r="AW43">
        <v>35.838000000000001</v>
      </c>
      <c r="AX43">
        <v>82.2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2588.2303559999996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33.883200000000002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6.6239999999999997</v>
      </c>
      <c r="AS44">
        <v>24.75168</v>
      </c>
      <c r="AT44">
        <v>20.001799999999999</v>
      </c>
      <c r="AU44">
        <v>0</v>
      </c>
      <c r="AV44">
        <v>29.925000000000001</v>
      </c>
      <c r="AW44">
        <v>35.838000000000001</v>
      </c>
      <c r="AX44">
        <v>82.2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2583.2893559999998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33.883200000000002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6.6239999999999997</v>
      </c>
      <c r="AS45">
        <v>10.089</v>
      </c>
      <c r="AT45">
        <v>20.001799999999999</v>
      </c>
      <c r="AU45">
        <v>0</v>
      </c>
      <c r="AV45">
        <v>29.925000000000001</v>
      </c>
      <c r="AW45">
        <v>35.838000000000001</v>
      </c>
      <c r="AX45">
        <v>82.2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2568.6266759999999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33.883200000000002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6.6239999999999997</v>
      </c>
      <c r="AS46">
        <v>9.4163999999999994</v>
      </c>
      <c r="AT46">
        <v>20.001799999999999</v>
      </c>
      <c r="AU46">
        <v>0</v>
      </c>
      <c r="AV46">
        <v>29.925000000000001</v>
      </c>
      <c r="AW46">
        <v>35.838000000000001</v>
      </c>
      <c r="AX46">
        <v>82.2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2567.954076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33.883200000000002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11.922267</v>
      </c>
      <c r="AQ47">
        <v>0</v>
      </c>
      <c r="AR47">
        <v>6.6239999999999997</v>
      </c>
      <c r="AS47">
        <v>5.3807999999999998</v>
      </c>
      <c r="AT47">
        <v>20.001799999999999</v>
      </c>
      <c r="AU47">
        <v>0</v>
      </c>
      <c r="AV47">
        <v>29.925000000000001</v>
      </c>
      <c r="AW47">
        <v>35.838000000000001</v>
      </c>
      <c r="AX47">
        <v>82.2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2572.6382429999999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33.883200000000002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11.922267</v>
      </c>
      <c r="AQ48">
        <v>0</v>
      </c>
      <c r="AR48">
        <v>6.6239999999999997</v>
      </c>
      <c r="AS48">
        <v>5.3807999999999998</v>
      </c>
      <c r="AT48">
        <v>20.001799999999999</v>
      </c>
      <c r="AU48">
        <v>0</v>
      </c>
      <c r="AV48">
        <v>29.925000000000001</v>
      </c>
      <c r="AW48">
        <v>35.838000000000001</v>
      </c>
      <c r="AX48">
        <v>82.2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2572.6382429999999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33.883200000000002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11.922267</v>
      </c>
      <c r="AQ49">
        <v>0</v>
      </c>
      <c r="AR49">
        <v>6.6239999999999997</v>
      </c>
      <c r="AS49">
        <v>5.3807999999999998</v>
      </c>
      <c r="AT49">
        <v>20.001799999999999</v>
      </c>
      <c r="AU49">
        <v>0</v>
      </c>
      <c r="AV49">
        <v>29.925000000000001</v>
      </c>
      <c r="AW49">
        <v>35.838000000000001</v>
      </c>
      <c r="AX49">
        <v>82.2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2572.6382429999999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33.883200000000002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11.922267</v>
      </c>
      <c r="AQ50">
        <v>0</v>
      </c>
      <c r="AR50">
        <v>6.6239999999999997</v>
      </c>
      <c r="AS50">
        <v>5.3807999999999998</v>
      </c>
      <c r="AT50">
        <v>20.001799999999999</v>
      </c>
      <c r="AU50">
        <v>0</v>
      </c>
      <c r="AV50">
        <v>29.925000000000001</v>
      </c>
      <c r="AW50">
        <v>35.838000000000001</v>
      </c>
      <c r="AX50">
        <v>82.2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2572.6382429999999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5.3807999999999998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82.2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2563.9184759999998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6.6239999999999997</v>
      </c>
      <c r="AS52">
        <v>5.3807999999999998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82.2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2563.9184759999998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6.6239999999999997</v>
      </c>
      <c r="AS53">
        <v>5.3807999999999998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82.2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2563.9184759999998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5.3807999999999998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82.2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2563.9184759999998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49.68</v>
      </c>
      <c r="AS55">
        <v>5.3807999999999998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82.2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2606.9744759999999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11.04</v>
      </c>
      <c r="AS56">
        <v>5.3807999999999998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82.2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2568.334476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6.6239999999999997</v>
      </c>
      <c r="AS57">
        <v>5.3807999999999998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82.2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2563.9184759999998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6.6239999999999997</v>
      </c>
      <c r="AS58">
        <v>5.3807999999999998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82.2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2563.9184759999998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6.6239999999999997</v>
      </c>
      <c r="AS59">
        <v>5.3807999999999998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82.2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2547.4396239999996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6.6239999999999997</v>
      </c>
      <c r="AS60">
        <v>5.3807999999999998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82.2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2547.4396239999996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6.6239999999999997</v>
      </c>
      <c r="AS61">
        <v>5.3807999999999998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82.2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2547.4396239999996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6.6239999999999997</v>
      </c>
      <c r="AS62">
        <v>5.3807999999999998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82.2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2547.4396239999996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6.6239999999999997</v>
      </c>
      <c r="AS63">
        <v>5.3807999999999998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82.2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2547.4396239999996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6.6239999999999997</v>
      </c>
      <c r="AS64">
        <v>5.3807999999999998</v>
      </c>
      <c r="AT64">
        <v>20.001799999999999</v>
      </c>
      <c r="AU64">
        <v>0</v>
      </c>
      <c r="AV64">
        <v>29.925000000000001</v>
      </c>
      <c r="AW64">
        <v>69.504000000000005</v>
      </c>
      <c r="AX64">
        <v>82.2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2547.2224239999996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79.376220000000004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6.6239999999999997</v>
      </c>
      <c r="AS65">
        <v>5.3807999999999998</v>
      </c>
      <c r="AT65">
        <v>20.001799999999999</v>
      </c>
      <c r="AU65">
        <v>0</v>
      </c>
      <c r="AV65">
        <v>29.924999</v>
      </c>
      <c r="AW65">
        <v>69.504000000000005</v>
      </c>
      <c r="AX65">
        <v>82.2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2625.5556429999992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79.376220000000004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6.6239999999999997</v>
      </c>
      <c r="AS66">
        <v>9.4163999999999994</v>
      </c>
      <c r="AT66">
        <v>20.001799999999999</v>
      </c>
      <c r="AU66">
        <v>0</v>
      </c>
      <c r="AV66">
        <v>29.925000000000001</v>
      </c>
      <c r="AW66">
        <v>69.504000000000005</v>
      </c>
      <c r="AX66">
        <v>82.2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2629.5912439999997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79.376220000000004</v>
      </c>
      <c r="AM67">
        <v>0</v>
      </c>
      <c r="AN67">
        <v>0.59302999999999995</v>
      </c>
      <c r="AO67">
        <v>0</v>
      </c>
      <c r="AP67">
        <v>4.4835000000000003</v>
      </c>
      <c r="AQ67">
        <v>0</v>
      </c>
      <c r="AR67">
        <v>6.6239999999999997</v>
      </c>
      <c r="AS67">
        <v>5.3807999999999998</v>
      </c>
      <c r="AT67">
        <v>20.001799999999999</v>
      </c>
      <c r="AU67">
        <v>0</v>
      </c>
      <c r="AV67">
        <v>29.925000000000001</v>
      </c>
      <c r="AW67">
        <v>69.504000000000005</v>
      </c>
      <c r="AX67">
        <v>82.2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2625.5556439999996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79.376220000000004</v>
      </c>
      <c r="AM68">
        <v>0</v>
      </c>
      <c r="AN68">
        <v>0.59302999999999995</v>
      </c>
      <c r="AO68">
        <v>0</v>
      </c>
      <c r="AP68">
        <v>4.4835000000000003</v>
      </c>
      <c r="AQ68">
        <v>0</v>
      </c>
      <c r="AR68">
        <v>6.6239999999999997</v>
      </c>
      <c r="AS68">
        <v>5.3807999999999998</v>
      </c>
      <c r="AT68">
        <v>20.001799999999999</v>
      </c>
      <c r="AU68">
        <v>0</v>
      </c>
      <c r="AV68">
        <v>29.925000000000001</v>
      </c>
      <c r="AW68">
        <v>69.504000000000005</v>
      </c>
      <c r="AX68">
        <v>82.2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2625.5556439999996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6.6239999999999997</v>
      </c>
      <c r="AS69">
        <v>5.3807999999999998</v>
      </c>
      <c r="AT69">
        <v>20.001799999999999</v>
      </c>
      <c r="AU69">
        <v>0</v>
      </c>
      <c r="AV69">
        <v>29.925000000000001</v>
      </c>
      <c r="AW69">
        <v>69.504000000000005</v>
      </c>
      <c r="AX69">
        <v>82.2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2594.3802759999999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6.6239999999999997</v>
      </c>
      <c r="AS70">
        <v>5.3807999999999998</v>
      </c>
      <c r="AT70">
        <v>20.001799999999999</v>
      </c>
      <c r="AU70">
        <v>0</v>
      </c>
      <c r="AV70">
        <v>29.925000000000001</v>
      </c>
      <c r="AW70">
        <v>69.504000000000005</v>
      </c>
      <c r="AX70">
        <v>82.2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2602.2622759999999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0</v>
      </c>
      <c r="AR71">
        <v>6.6239999999999997</v>
      </c>
      <c r="AS71">
        <v>5.3807999999999998</v>
      </c>
      <c r="AT71">
        <v>20.001799999999999</v>
      </c>
      <c r="AU71">
        <v>0</v>
      </c>
      <c r="AV71">
        <v>29.925000000000001</v>
      </c>
      <c r="AW71">
        <v>69.504000000000005</v>
      </c>
      <c r="AX71">
        <v>82.2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2622.5232759999999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0</v>
      </c>
      <c r="AR72">
        <v>6.6239999999999997</v>
      </c>
      <c r="AS72">
        <v>9.4163999999999994</v>
      </c>
      <c r="AT72">
        <v>20.001799999999999</v>
      </c>
      <c r="AU72">
        <v>0</v>
      </c>
      <c r="AV72">
        <v>29.925000000000001</v>
      </c>
      <c r="AW72">
        <v>69.504000000000005</v>
      </c>
      <c r="AX72">
        <v>82.2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2660.344912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94.7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3.2025000000000001</v>
      </c>
      <c r="AQ73">
        <v>15.561</v>
      </c>
      <c r="AR73">
        <v>6.6239999999999997</v>
      </c>
      <c r="AS73">
        <v>24.75168</v>
      </c>
      <c r="AT73">
        <v>20.001799999999999</v>
      </c>
      <c r="AU73">
        <v>0</v>
      </c>
      <c r="AV73">
        <v>29.925000000000001</v>
      </c>
      <c r="AW73">
        <v>69.504000000000005</v>
      </c>
      <c r="AX73">
        <v>82.2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2741.9772680000001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3.2025000000000001</v>
      </c>
      <c r="AQ74">
        <v>31.122</v>
      </c>
      <c r="AR74">
        <v>6.6239999999999997</v>
      </c>
      <c r="AS74">
        <v>24.75168</v>
      </c>
      <c r="AT74">
        <v>20.001799999999999</v>
      </c>
      <c r="AU74">
        <v>0</v>
      </c>
      <c r="AV74">
        <v>29.925000000000001</v>
      </c>
      <c r="AW74">
        <v>69.504000000000005</v>
      </c>
      <c r="AX74">
        <v>82.2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2784.1316799999995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3.2025000000000001</v>
      </c>
      <c r="AQ75">
        <v>62.244</v>
      </c>
      <c r="AR75">
        <v>6.6239999999999997</v>
      </c>
      <c r="AS75">
        <v>9.4163999999999994</v>
      </c>
      <c r="AT75">
        <v>20.001799999999999</v>
      </c>
      <c r="AU75">
        <v>0</v>
      </c>
      <c r="AV75">
        <v>30.45</v>
      </c>
      <c r="AW75">
        <v>69.504000000000005</v>
      </c>
      <c r="AX75">
        <v>82.2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2901.5799399999996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3.2025000000000001</v>
      </c>
      <c r="AQ76">
        <v>62.244</v>
      </c>
      <c r="AR76">
        <v>8.8320000000000007</v>
      </c>
      <c r="AS76">
        <v>9.4163999999999994</v>
      </c>
      <c r="AT76">
        <v>20.001799999999999</v>
      </c>
      <c r="AU76">
        <v>0</v>
      </c>
      <c r="AV76">
        <v>30.45</v>
      </c>
      <c r="AW76">
        <v>69.504000000000005</v>
      </c>
      <c r="AX76">
        <v>82.2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3009.9266599999996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5.7645</v>
      </c>
      <c r="AQ77">
        <v>62.244</v>
      </c>
      <c r="AR77">
        <v>49.68</v>
      </c>
      <c r="AS77">
        <v>9.4163999999999994</v>
      </c>
      <c r="AT77">
        <v>20.001799999999999</v>
      </c>
      <c r="AU77">
        <v>0</v>
      </c>
      <c r="AV77">
        <v>30.45</v>
      </c>
      <c r="AW77">
        <v>69.504000000000005</v>
      </c>
      <c r="AX77">
        <v>82.2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3053.3366599999999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5.1239999999999997</v>
      </c>
      <c r="AQ78">
        <v>62.244</v>
      </c>
      <c r="AR78">
        <v>49.68</v>
      </c>
      <c r="AS78">
        <v>9.4163999999999994</v>
      </c>
      <c r="AT78">
        <v>20.001799999999999</v>
      </c>
      <c r="AU78">
        <v>0</v>
      </c>
      <c r="AV78">
        <v>30.45</v>
      </c>
      <c r="AW78">
        <v>69.504000000000005</v>
      </c>
      <c r="AX78">
        <v>82.2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3036.3457479999993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5.1239999999999997</v>
      </c>
      <c r="AQ79">
        <v>62.244</v>
      </c>
      <c r="AR79">
        <v>8.8320000000000007</v>
      </c>
      <c r="AS79">
        <v>9.4163999999999994</v>
      </c>
      <c r="AT79">
        <v>20.001799999999999</v>
      </c>
      <c r="AU79">
        <v>0</v>
      </c>
      <c r="AV79">
        <v>30.45</v>
      </c>
      <c r="AW79">
        <v>69.721199999999996</v>
      </c>
      <c r="AX79">
        <v>82.2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2987.2148279999997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5.1239999999999997</v>
      </c>
      <c r="AQ80">
        <v>62.244</v>
      </c>
      <c r="AR80">
        <v>4.4160000000000004</v>
      </c>
      <c r="AS80">
        <v>9.4163999999999994</v>
      </c>
      <c r="AT80">
        <v>20.001799999999999</v>
      </c>
      <c r="AU80">
        <v>0</v>
      </c>
      <c r="AV80">
        <v>30.45</v>
      </c>
      <c r="AW80">
        <v>70.155600000000007</v>
      </c>
      <c r="AX80">
        <v>82.2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2970.7018160000002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11.922267</v>
      </c>
      <c r="AQ81">
        <v>62.244</v>
      </c>
      <c r="AR81">
        <v>4.4160000000000004</v>
      </c>
      <c r="AS81">
        <v>9.4163999999999994</v>
      </c>
      <c r="AT81">
        <v>20.001799999999999</v>
      </c>
      <c r="AU81">
        <v>0</v>
      </c>
      <c r="AV81">
        <v>30.45</v>
      </c>
      <c r="AW81">
        <v>70.155600000000007</v>
      </c>
      <c r="AX81">
        <v>82.2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2964.5406830000002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13.041600000000001</v>
      </c>
      <c r="AA82">
        <v>13.983000000000001</v>
      </c>
      <c r="AB82">
        <v>13.17004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11.922267</v>
      </c>
      <c r="AQ82">
        <v>62.244</v>
      </c>
      <c r="AR82">
        <v>4.4160000000000004</v>
      </c>
      <c r="AS82">
        <v>9.4163999999999994</v>
      </c>
      <c r="AT82">
        <v>20.001799999999999</v>
      </c>
      <c r="AU82">
        <v>0</v>
      </c>
      <c r="AV82">
        <v>30.45</v>
      </c>
      <c r="AW82">
        <v>70.155600000000007</v>
      </c>
      <c r="AX82">
        <v>82.2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2879.7393190000007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7.9260000000000002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11.922267</v>
      </c>
      <c r="AQ83">
        <v>62.244</v>
      </c>
      <c r="AR83">
        <v>6.6239999999999997</v>
      </c>
      <c r="AS83">
        <v>9.4163999999999994</v>
      </c>
      <c r="AT83">
        <v>20.001799999999999</v>
      </c>
      <c r="AU83">
        <v>0</v>
      </c>
      <c r="AV83">
        <v>30.45</v>
      </c>
      <c r="AW83">
        <v>70.155600000000007</v>
      </c>
      <c r="AX83">
        <v>82.2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2784.2519669999997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7.9260000000000002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11.922267</v>
      </c>
      <c r="AQ84">
        <v>62.244</v>
      </c>
      <c r="AR84">
        <v>49.68</v>
      </c>
      <c r="AS84">
        <v>9.4163999999999994</v>
      </c>
      <c r="AT84">
        <v>20.001799999999999</v>
      </c>
      <c r="AU84">
        <v>0</v>
      </c>
      <c r="AV84">
        <v>30.45</v>
      </c>
      <c r="AW84">
        <v>70.155600000000007</v>
      </c>
      <c r="AX84">
        <v>82.2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2771.7670749999997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2.5619999999999998</v>
      </c>
      <c r="AQ85">
        <v>62.244</v>
      </c>
      <c r="AR85">
        <v>49.68</v>
      </c>
      <c r="AS85">
        <v>13.452</v>
      </c>
      <c r="AT85">
        <v>20.001799999999999</v>
      </c>
      <c r="AU85">
        <v>0</v>
      </c>
      <c r="AV85">
        <v>30.45</v>
      </c>
      <c r="AW85">
        <v>70.155600000000007</v>
      </c>
      <c r="AX85">
        <v>82.2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2732.545408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2.5619999999999998</v>
      </c>
      <c r="AQ86">
        <v>62.244</v>
      </c>
      <c r="AR86">
        <v>8.8320000000000007</v>
      </c>
      <c r="AS86">
        <v>13.452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82.2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2686.6051460000003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2.5619999999999998</v>
      </c>
      <c r="AQ87">
        <v>62.244</v>
      </c>
      <c r="AR87">
        <v>4.4160000000000004</v>
      </c>
      <c r="AS87">
        <v>9.4163999999999994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82.2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2658.293776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62.244</v>
      </c>
      <c r="AR88">
        <v>4.4160000000000004</v>
      </c>
      <c r="AS88">
        <v>9.4163999999999994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82.2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2647.7739760000004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62.244</v>
      </c>
      <c r="AR89">
        <v>4.4160000000000004</v>
      </c>
      <c r="AS89">
        <v>9.4163999999999994</v>
      </c>
      <c r="AT89">
        <v>20.001799999999999</v>
      </c>
      <c r="AU89">
        <v>0</v>
      </c>
      <c r="AV89">
        <v>30.975000000000001</v>
      </c>
      <c r="AW89">
        <v>70.155600000000007</v>
      </c>
      <c r="AX89">
        <v>82.2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2647.7739760000004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62.244</v>
      </c>
      <c r="AR90">
        <v>4.4160000000000004</v>
      </c>
      <c r="AS90">
        <v>9.4163999999999994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82.2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2647.8825760000004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2.5619999999999998</v>
      </c>
      <c r="AQ91">
        <v>62.244</v>
      </c>
      <c r="AR91">
        <v>4.4160000000000004</v>
      </c>
      <c r="AS91">
        <v>9.4163999999999994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82.2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2647.8825760000004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2.5619999999999998</v>
      </c>
      <c r="AQ92">
        <v>62.244</v>
      </c>
      <c r="AR92">
        <v>4.4160000000000004</v>
      </c>
      <c r="AS92">
        <v>9.4163999999999994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82.2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2628.9425760000004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2.5619999999999998</v>
      </c>
      <c r="AQ93">
        <v>62.244</v>
      </c>
      <c r="AR93">
        <v>4.4160000000000004</v>
      </c>
      <c r="AS93">
        <v>9.4163999999999994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82.2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2628.9425760000004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2.5619999999999998</v>
      </c>
      <c r="AQ94">
        <v>62.244</v>
      </c>
      <c r="AR94">
        <v>4.4160000000000004</v>
      </c>
      <c r="AS94">
        <v>9.4163999999999994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82.2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2628.9425760000004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2.5619999999999998</v>
      </c>
      <c r="AQ95">
        <v>62.244</v>
      </c>
      <c r="AR95">
        <v>4.4160000000000004</v>
      </c>
      <c r="AS95">
        <v>9.4163999999999994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82.2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2628.9425760000004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2.5619999999999998</v>
      </c>
      <c r="AQ96">
        <v>46.683</v>
      </c>
      <c r="AR96">
        <v>4.4160000000000004</v>
      </c>
      <c r="AS96">
        <v>9.4163999999999994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82.2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2613.3815760000002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2.5619999999999998</v>
      </c>
      <c r="AQ97">
        <v>31.122</v>
      </c>
      <c r="AR97">
        <v>49.68</v>
      </c>
      <c r="AS97">
        <v>9.4163999999999994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82.2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2643.0845759999997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2.5619999999999998</v>
      </c>
      <c r="AQ98">
        <v>15.561</v>
      </c>
      <c r="AR98">
        <v>49.68</v>
      </c>
      <c r="AS98">
        <v>9.4163999999999994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82.2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2627.523576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0.4121913000000002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2.9497499999999999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5.9787199999999992E-2</v>
      </c>
      <c r="AA99">
        <f t="shared" si="2"/>
        <v>0.13433080999999999</v>
      </c>
      <c r="AB99">
        <f t="shared" si="2"/>
        <v>0.17779553999999995</v>
      </c>
      <c r="AC99">
        <f t="shared" si="2"/>
        <v>3.7437960000000006E-2</v>
      </c>
      <c r="AD99">
        <f t="shared" si="2"/>
        <v>0.13903392900000003</v>
      </c>
      <c r="AE99">
        <f t="shared" si="2"/>
        <v>0.49848527299999978</v>
      </c>
      <c r="AF99">
        <f t="shared" si="2"/>
        <v>0.28290312000000034</v>
      </c>
      <c r="AG99">
        <f t="shared" si="2"/>
        <v>0</v>
      </c>
      <c r="AH99">
        <f t="shared" si="2"/>
        <v>0.8049500000000005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0.30000516000000033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0.10862367599999992</v>
      </c>
      <c r="AQ99">
        <f t="shared" si="2"/>
        <v>0.53820899999999972</v>
      </c>
      <c r="AR99">
        <f t="shared" si="2"/>
        <v>0.30194400000000016</v>
      </c>
      <c r="AS99">
        <f t="shared" si="2"/>
        <v>0.24812213999999988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1.2682036499999985</v>
      </c>
      <c r="AX99">
        <f t="shared" si="2"/>
        <v>1.972799999999997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3.3732300000000048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64.279189946249957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183</v>
      </c>
      <c r="L3">
        <v>121</v>
      </c>
      <c r="M3">
        <v>92</v>
      </c>
      <c r="N3">
        <v>118.125</v>
      </c>
      <c r="O3">
        <v>123.66562500000001</v>
      </c>
      <c r="P3">
        <v>121.5</v>
      </c>
      <c r="Q3">
        <v>20.556000000000001</v>
      </c>
      <c r="R3">
        <v>31.384799999999998</v>
      </c>
      <c r="S3">
        <v>26.390910000000002</v>
      </c>
      <c r="T3">
        <v>0</v>
      </c>
      <c r="U3">
        <v>418.77</v>
      </c>
      <c r="V3">
        <v>15.37</v>
      </c>
      <c r="W3">
        <v>33.346499999999999</v>
      </c>
      <c r="X3">
        <v>73.169300000000007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11.04</v>
      </c>
      <c r="AS3">
        <v>5.3807999999999998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1566.2306850000002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183</v>
      </c>
      <c r="L4">
        <v>121</v>
      </c>
      <c r="M4">
        <v>92</v>
      </c>
      <c r="N4">
        <v>118.125</v>
      </c>
      <c r="O4">
        <v>123.66562500000001</v>
      </c>
      <c r="P4">
        <v>121.5</v>
      </c>
      <c r="Q4">
        <v>20.556000000000001</v>
      </c>
      <c r="R4">
        <v>25.617699999999999</v>
      </c>
      <c r="S4">
        <v>26.390910000000002</v>
      </c>
      <c r="T4">
        <v>0</v>
      </c>
      <c r="U4">
        <v>418.77</v>
      </c>
      <c r="V4">
        <v>10.654721</v>
      </c>
      <c r="W4">
        <v>33.346499999999999</v>
      </c>
      <c r="X4">
        <v>73.169300000000007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49.68</v>
      </c>
      <c r="AS4">
        <v>5.3807999999999998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1592.3883060000005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183</v>
      </c>
      <c r="L5">
        <v>121</v>
      </c>
      <c r="M5">
        <v>92</v>
      </c>
      <c r="N5">
        <v>118.125</v>
      </c>
      <c r="O5">
        <v>123.66562500000001</v>
      </c>
      <c r="P5">
        <v>121.5</v>
      </c>
      <c r="Q5">
        <v>20.556000000000001</v>
      </c>
      <c r="R5">
        <v>25.617699999999999</v>
      </c>
      <c r="S5">
        <v>26.390910000000002</v>
      </c>
      <c r="T5">
        <v>0</v>
      </c>
      <c r="U5">
        <v>418.77</v>
      </c>
      <c r="V5">
        <v>10.1046</v>
      </c>
      <c r="W5">
        <v>33.346499999999999</v>
      </c>
      <c r="X5">
        <v>73.169300000000007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12.782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49.68</v>
      </c>
      <c r="AS5">
        <v>24.75168</v>
      </c>
      <c r="AT5">
        <v>18.881978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1619.1895750000001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183</v>
      </c>
      <c r="L6">
        <v>121</v>
      </c>
      <c r="M6">
        <v>92</v>
      </c>
      <c r="N6">
        <v>118.125</v>
      </c>
      <c r="O6">
        <v>123.66562500000001</v>
      </c>
      <c r="P6">
        <v>121.5</v>
      </c>
      <c r="Q6">
        <v>20.556000000000001</v>
      </c>
      <c r="R6">
        <v>17</v>
      </c>
      <c r="S6">
        <v>26.390910000000002</v>
      </c>
      <c r="T6">
        <v>0</v>
      </c>
      <c r="U6">
        <v>418.77</v>
      </c>
      <c r="V6">
        <v>5</v>
      </c>
      <c r="W6">
        <v>33.346499999999999</v>
      </c>
      <c r="X6">
        <v>73.169300000000007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6.6239999999999997</v>
      </c>
      <c r="AS6">
        <v>24.75168</v>
      </c>
      <c r="AT6">
        <v>15.986376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1625.1098930000005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183</v>
      </c>
      <c r="L7">
        <v>121</v>
      </c>
      <c r="M7">
        <v>92</v>
      </c>
      <c r="N7">
        <v>118.125</v>
      </c>
      <c r="O7">
        <v>123.66562500000001</v>
      </c>
      <c r="P7">
        <v>121.5</v>
      </c>
      <c r="Q7">
        <v>20.556000000000001</v>
      </c>
      <c r="R7">
        <v>17</v>
      </c>
      <c r="S7">
        <v>26.390910000000002</v>
      </c>
      <c r="T7">
        <v>0</v>
      </c>
      <c r="U7">
        <v>418.77</v>
      </c>
      <c r="V7">
        <v>5</v>
      </c>
      <c r="W7">
        <v>33.346499999999999</v>
      </c>
      <c r="X7">
        <v>73.169300000000007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79.376220000000004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6.6239999999999997</v>
      </c>
      <c r="AS7">
        <v>24.75168</v>
      </c>
      <c r="AT7">
        <v>15.249871000000001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1623.3733880000004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183</v>
      </c>
      <c r="L8">
        <v>121</v>
      </c>
      <c r="M8">
        <v>92</v>
      </c>
      <c r="N8">
        <v>118.125</v>
      </c>
      <c r="O8">
        <v>123.66562500000001</v>
      </c>
      <c r="P8">
        <v>121.5</v>
      </c>
      <c r="Q8">
        <v>20.556000000000001</v>
      </c>
      <c r="R8">
        <v>17</v>
      </c>
      <c r="S8">
        <v>26.390910000000002</v>
      </c>
      <c r="T8">
        <v>0</v>
      </c>
      <c r="U8">
        <v>418.77</v>
      </c>
      <c r="V8">
        <v>5</v>
      </c>
      <c r="W8">
        <v>33.346499999999999</v>
      </c>
      <c r="X8">
        <v>73.169300000000007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79.376220000000004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6.6239999999999997</v>
      </c>
      <c r="AS8">
        <v>24.75168</v>
      </c>
      <c r="AT8">
        <v>14.458345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1622.5818620000005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183</v>
      </c>
      <c r="L9">
        <v>121</v>
      </c>
      <c r="M9">
        <v>92</v>
      </c>
      <c r="N9">
        <v>118.125</v>
      </c>
      <c r="O9">
        <v>123.66562500000001</v>
      </c>
      <c r="P9">
        <v>123</v>
      </c>
      <c r="Q9">
        <v>20.556000000000001</v>
      </c>
      <c r="R9">
        <v>17</v>
      </c>
      <c r="S9">
        <v>26.390910000000002</v>
      </c>
      <c r="T9">
        <v>0</v>
      </c>
      <c r="U9">
        <v>418.77</v>
      </c>
      <c r="V9">
        <v>5</v>
      </c>
      <c r="W9">
        <v>33.346499999999999</v>
      </c>
      <c r="X9">
        <v>73.169300000000007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79.376220000000004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6.6239999999999997</v>
      </c>
      <c r="AS9">
        <v>24.75168</v>
      </c>
      <c r="AT9">
        <v>13.877383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1622.5009000000005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183</v>
      </c>
      <c r="L10">
        <v>121</v>
      </c>
      <c r="M10">
        <v>92</v>
      </c>
      <c r="N10">
        <v>118.125</v>
      </c>
      <c r="O10">
        <v>123.66562500000001</v>
      </c>
      <c r="P10">
        <v>123</v>
      </c>
      <c r="Q10">
        <v>20.556000000000001</v>
      </c>
      <c r="R10">
        <v>17</v>
      </c>
      <c r="S10">
        <v>26.390910000000002</v>
      </c>
      <c r="T10">
        <v>0</v>
      </c>
      <c r="U10">
        <v>418.77</v>
      </c>
      <c r="V10">
        <v>5</v>
      </c>
      <c r="W10">
        <v>33.346499999999999</v>
      </c>
      <c r="X10">
        <v>60.190899999999999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8.8320000000000007</v>
      </c>
      <c r="AS10">
        <v>24.75168</v>
      </c>
      <c r="AT10">
        <v>13.034602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1544.2934990000003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</v>
      </c>
      <c r="L11">
        <v>121</v>
      </c>
      <c r="M11">
        <v>92</v>
      </c>
      <c r="N11">
        <v>118.125</v>
      </c>
      <c r="O11">
        <v>123.66562500000001</v>
      </c>
      <c r="P11">
        <v>121.5</v>
      </c>
      <c r="Q11">
        <v>9.3078000000000003</v>
      </c>
      <c r="R11">
        <v>17</v>
      </c>
      <c r="S11">
        <v>13.096500000000001</v>
      </c>
      <c r="T11">
        <v>0</v>
      </c>
      <c r="U11">
        <v>418.77</v>
      </c>
      <c r="V11">
        <v>5</v>
      </c>
      <c r="W11">
        <v>33.346499999999999</v>
      </c>
      <c r="X11">
        <v>73.169300000000007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8.8320000000000007</v>
      </c>
      <c r="AS11">
        <v>9.4163999999999994</v>
      </c>
      <c r="AT11">
        <v>14.874558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1516.3552320000003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</v>
      </c>
      <c r="L12">
        <v>121</v>
      </c>
      <c r="M12">
        <v>92</v>
      </c>
      <c r="N12">
        <v>118.125</v>
      </c>
      <c r="O12">
        <v>123.66562500000001</v>
      </c>
      <c r="P12">
        <v>121.5</v>
      </c>
      <c r="Q12">
        <v>9.3078000000000003</v>
      </c>
      <c r="R12">
        <v>17</v>
      </c>
      <c r="S12">
        <v>13.096500000000001</v>
      </c>
      <c r="T12">
        <v>0</v>
      </c>
      <c r="U12">
        <v>418.77</v>
      </c>
      <c r="V12">
        <v>5</v>
      </c>
      <c r="W12">
        <v>33.346499999999999</v>
      </c>
      <c r="X12">
        <v>73.169300000000007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8.8320000000000007</v>
      </c>
      <c r="AS12">
        <v>9.4163999999999994</v>
      </c>
      <c r="AT12">
        <v>15.287632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1514.7683060000004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</v>
      </c>
      <c r="L13">
        <v>121</v>
      </c>
      <c r="M13">
        <v>92</v>
      </c>
      <c r="N13">
        <v>118.125</v>
      </c>
      <c r="O13">
        <v>123.66562500000001</v>
      </c>
      <c r="P13">
        <v>121.5</v>
      </c>
      <c r="Q13">
        <v>6</v>
      </c>
      <c r="R13">
        <v>16.93</v>
      </c>
      <c r="S13">
        <v>9</v>
      </c>
      <c r="T13">
        <v>0</v>
      </c>
      <c r="U13">
        <v>418.77</v>
      </c>
      <c r="V13">
        <v>4.96</v>
      </c>
      <c r="W13">
        <v>33.346499999999999</v>
      </c>
      <c r="X13">
        <v>73.169300000000007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15.702171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1505.6685450000002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</v>
      </c>
      <c r="L14">
        <v>121</v>
      </c>
      <c r="M14">
        <v>92</v>
      </c>
      <c r="N14">
        <v>118.125</v>
      </c>
      <c r="O14">
        <v>123.66562500000001</v>
      </c>
      <c r="P14">
        <v>121.5</v>
      </c>
      <c r="Q14">
        <v>6</v>
      </c>
      <c r="R14">
        <v>16.93</v>
      </c>
      <c r="S14">
        <v>9</v>
      </c>
      <c r="T14">
        <v>0</v>
      </c>
      <c r="U14">
        <v>418.77</v>
      </c>
      <c r="V14">
        <v>4.96</v>
      </c>
      <c r="W14">
        <v>33.346499999999999</v>
      </c>
      <c r="X14">
        <v>73.169300000000007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16.812002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1507.7783760000002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</v>
      </c>
      <c r="L15">
        <v>121</v>
      </c>
      <c r="M15">
        <v>92</v>
      </c>
      <c r="N15">
        <v>118.125</v>
      </c>
      <c r="O15">
        <v>123.66562500000001</v>
      </c>
      <c r="P15">
        <v>121.5</v>
      </c>
      <c r="Q15">
        <v>6</v>
      </c>
      <c r="R15">
        <v>16.93</v>
      </c>
      <c r="S15">
        <v>9</v>
      </c>
      <c r="T15">
        <v>0</v>
      </c>
      <c r="U15">
        <v>418.77</v>
      </c>
      <c r="V15">
        <v>4.96</v>
      </c>
      <c r="W15">
        <v>33.346499999999999</v>
      </c>
      <c r="X15">
        <v>60.190899999999999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8.8320000000000007</v>
      </c>
      <c r="AS15">
        <v>9.4163999999999994</v>
      </c>
      <c r="AT15">
        <v>14.699349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1483.6080560000005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</v>
      </c>
      <c r="L16">
        <v>121</v>
      </c>
      <c r="M16">
        <v>92</v>
      </c>
      <c r="N16">
        <v>118.125</v>
      </c>
      <c r="O16">
        <v>123.66562500000001</v>
      </c>
      <c r="P16">
        <v>121.5</v>
      </c>
      <c r="Q16">
        <v>6</v>
      </c>
      <c r="R16">
        <v>16.93</v>
      </c>
      <c r="S16">
        <v>9</v>
      </c>
      <c r="T16">
        <v>0</v>
      </c>
      <c r="U16">
        <v>418.77</v>
      </c>
      <c r="V16">
        <v>4.96</v>
      </c>
      <c r="W16">
        <v>33.346499999999999</v>
      </c>
      <c r="X16">
        <v>60.190899999999999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8.8320000000000007</v>
      </c>
      <c r="AS16">
        <v>9.4163999999999994</v>
      </c>
      <c r="AT16">
        <v>14.574558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1483.4832650000005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180.49</v>
      </c>
      <c r="L17">
        <v>120.57</v>
      </c>
      <c r="M17">
        <v>92</v>
      </c>
      <c r="N17">
        <v>118.125</v>
      </c>
      <c r="O17">
        <v>123.66562500000001</v>
      </c>
      <c r="P17">
        <v>122.24339999999999</v>
      </c>
      <c r="Q17">
        <v>6</v>
      </c>
      <c r="R17">
        <v>16.93</v>
      </c>
      <c r="S17">
        <v>9</v>
      </c>
      <c r="T17">
        <v>0</v>
      </c>
      <c r="U17">
        <v>418.77</v>
      </c>
      <c r="V17">
        <v>4.96</v>
      </c>
      <c r="W17">
        <v>33.346499999999999</v>
      </c>
      <c r="X17">
        <v>60.190899999999999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8.8320000000000007</v>
      </c>
      <c r="AS17">
        <v>9.4163999999999994</v>
      </c>
      <c r="AT17">
        <v>16.955829999999999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1484.6679370000006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213.98</v>
      </c>
      <c r="L18">
        <v>120.57</v>
      </c>
      <c r="M18">
        <v>92</v>
      </c>
      <c r="N18">
        <v>118.125</v>
      </c>
      <c r="O18">
        <v>123.66562500000001</v>
      </c>
      <c r="P18">
        <v>122.24339999999999</v>
      </c>
      <c r="Q18">
        <v>6</v>
      </c>
      <c r="R18">
        <v>16.93</v>
      </c>
      <c r="S18">
        <v>9</v>
      </c>
      <c r="T18">
        <v>0</v>
      </c>
      <c r="U18">
        <v>418.77</v>
      </c>
      <c r="V18">
        <v>4.96</v>
      </c>
      <c r="W18">
        <v>33.346499999999999</v>
      </c>
      <c r="X18">
        <v>60.190899999999999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8.8320000000000007</v>
      </c>
      <c r="AS18">
        <v>9.4163999999999994</v>
      </c>
      <c r="AT18">
        <v>18.388031000000002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1518.5901380000005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220.49</v>
      </c>
      <c r="L19">
        <v>120.57</v>
      </c>
      <c r="M19">
        <v>92</v>
      </c>
      <c r="N19">
        <v>118.125</v>
      </c>
      <c r="O19">
        <v>123.66562500000001</v>
      </c>
      <c r="P19">
        <v>122.24339999999999</v>
      </c>
      <c r="Q19">
        <v>6</v>
      </c>
      <c r="R19">
        <v>25.547699999999999</v>
      </c>
      <c r="S19">
        <v>9</v>
      </c>
      <c r="T19">
        <v>0</v>
      </c>
      <c r="U19">
        <v>418.77</v>
      </c>
      <c r="V19">
        <v>10.0646</v>
      </c>
      <c r="W19">
        <v>33.346499999999999</v>
      </c>
      <c r="X19">
        <v>73.169300000000007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8.8320000000000007</v>
      </c>
      <c r="AS19">
        <v>9.4163999999999994</v>
      </c>
      <c r="AT19">
        <v>19.107187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1572.4599940000005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220.49</v>
      </c>
      <c r="L20">
        <v>120.57</v>
      </c>
      <c r="M20">
        <v>92</v>
      </c>
      <c r="N20">
        <v>118.125</v>
      </c>
      <c r="O20">
        <v>123.66562500000001</v>
      </c>
      <c r="P20">
        <v>122.24339999999999</v>
      </c>
      <c r="Q20">
        <v>6</v>
      </c>
      <c r="R20">
        <v>25.547699999999999</v>
      </c>
      <c r="S20">
        <v>9</v>
      </c>
      <c r="T20">
        <v>0</v>
      </c>
      <c r="U20">
        <v>418.77</v>
      </c>
      <c r="V20">
        <v>10.0646</v>
      </c>
      <c r="W20">
        <v>33.346499999999999</v>
      </c>
      <c r="X20">
        <v>73.169300000000007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8.8320000000000007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1574.3527750000005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255.49</v>
      </c>
      <c r="L21">
        <v>120.57</v>
      </c>
      <c r="M21">
        <v>92</v>
      </c>
      <c r="N21">
        <v>118.125</v>
      </c>
      <c r="O21">
        <v>123.66562500000001</v>
      </c>
      <c r="P21">
        <v>122.24339999999999</v>
      </c>
      <c r="Q21">
        <v>6</v>
      </c>
      <c r="R21">
        <v>25.547699999999999</v>
      </c>
      <c r="S21">
        <v>9</v>
      </c>
      <c r="T21">
        <v>0</v>
      </c>
      <c r="U21">
        <v>418.77</v>
      </c>
      <c r="V21">
        <v>10.0646</v>
      </c>
      <c r="W21">
        <v>33.346499999999999</v>
      </c>
      <c r="X21">
        <v>73.169300000000007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6.6239999999999997</v>
      </c>
      <c r="AS21">
        <v>9.4163999999999994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1607.1447750000004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260.49</v>
      </c>
      <c r="L22">
        <v>120.57</v>
      </c>
      <c r="M22">
        <v>92</v>
      </c>
      <c r="N22">
        <v>118.125</v>
      </c>
      <c r="O22">
        <v>123.66562500000001</v>
      </c>
      <c r="P22">
        <v>122.24339999999999</v>
      </c>
      <c r="Q22">
        <v>6</v>
      </c>
      <c r="R22">
        <v>25.547699999999999</v>
      </c>
      <c r="S22">
        <v>9</v>
      </c>
      <c r="T22">
        <v>0</v>
      </c>
      <c r="U22">
        <v>418.77</v>
      </c>
      <c r="V22">
        <v>10.0646</v>
      </c>
      <c r="W22">
        <v>33.346499999999999</v>
      </c>
      <c r="X22">
        <v>73.169300000000007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15.561</v>
      </c>
      <c r="AR22">
        <v>6.6239999999999997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1629.7057750000004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260.49</v>
      </c>
      <c r="L23">
        <v>120.57</v>
      </c>
      <c r="M23">
        <v>92</v>
      </c>
      <c r="N23">
        <v>118.125</v>
      </c>
      <c r="O23">
        <v>123.66562500000001</v>
      </c>
      <c r="P23">
        <v>122.5398</v>
      </c>
      <c r="Q23">
        <v>6</v>
      </c>
      <c r="R23">
        <v>31.314800000000002</v>
      </c>
      <c r="S23">
        <v>9</v>
      </c>
      <c r="T23">
        <v>0</v>
      </c>
      <c r="U23">
        <v>418.77</v>
      </c>
      <c r="V23">
        <v>15.194515000000001</v>
      </c>
      <c r="W23">
        <v>33.346499999999999</v>
      </c>
      <c r="X23">
        <v>73.169300000000007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6.6239999999999997</v>
      </c>
      <c r="AS23">
        <v>9.4163999999999994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1643.8991900000003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260.49</v>
      </c>
      <c r="L24">
        <v>120.57</v>
      </c>
      <c r="M24">
        <v>92</v>
      </c>
      <c r="N24">
        <v>118.125</v>
      </c>
      <c r="O24">
        <v>123.66562500000001</v>
      </c>
      <c r="P24">
        <v>122.5398</v>
      </c>
      <c r="Q24">
        <v>6</v>
      </c>
      <c r="R24">
        <v>31.314800000000002</v>
      </c>
      <c r="S24">
        <v>9</v>
      </c>
      <c r="T24">
        <v>0</v>
      </c>
      <c r="U24">
        <v>418.77</v>
      </c>
      <c r="V24">
        <v>15.33</v>
      </c>
      <c r="W24">
        <v>44.346499999999999</v>
      </c>
      <c r="X24">
        <v>83.169300000000007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36.54</v>
      </c>
      <c r="AR24">
        <v>6.6239999999999997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1706.9536750000004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225.087031</v>
      </c>
      <c r="L25">
        <v>120.57</v>
      </c>
      <c r="M25">
        <v>92</v>
      </c>
      <c r="N25">
        <v>118.125</v>
      </c>
      <c r="O25">
        <v>123.66562500000001</v>
      </c>
      <c r="P25">
        <v>122.5398</v>
      </c>
      <c r="Q25">
        <v>6</v>
      </c>
      <c r="R25">
        <v>31.314800000000002</v>
      </c>
      <c r="S25">
        <v>9</v>
      </c>
      <c r="T25">
        <v>0</v>
      </c>
      <c r="U25">
        <v>418.77</v>
      </c>
      <c r="V25">
        <v>15.33</v>
      </c>
      <c r="W25">
        <v>44.346499999999999</v>
      </c>
      <c r="X25">
        <v>83.169300000000007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46.683</v>
      </c>
      <c r="AR25">
        <v>6.6239999999999997</v>
      </c>
      <c r="AS25">
        <v>9.4163999999999994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1715.8037460000003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180.49</v>
      </c>
      <c r="L26">
        <v>120.57</v>
      </c>
      <c r="M26">
        <v>92</v>
      </c>
      <c r="N26">
        <v>118.125</v>
      </c>
      <c r="O26">
        <v>123.66562500000001</v>
      </c>
      <c r="P26">
        <v>122.5398</v>
      </c>
      <c r="Q26">
        <v>6</v>
      </c>
      <c r="R26">
        <v>31.314800000000002</v>
      </c>
      <c r="S26">
        <v>9</v>
      </c>
      <c r="T26">
        <v>0</v>
      </c>
      <c r="U26">
        <v>418.77</v>
      </c>
      <c r="V26">
        <v>15.33</v>
      </c>
      <c r="W26">
        <v>44.346499999999999</v>
      </c>
      <c r="X26">
        <v>83.169300000000007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62.244</v>
      </c>
      <c r="AR26">
        <v>6.6239999999999997</v>
      </c>
      <c r="AS26">
        <v>9.4163999999999994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1750.3713030000004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180.49</v>
      </c>
      <c r="L27">
        <v>120.57</v>
      </c>
      <c r="M27">
        <v>92</v>
      </c>
      <c r="N27">
        <v>118.125</v>
      </c>
      <c r="O27">
        <v>123.66562500000001</v>
      </c>
      <c r="P27">
        <v>122.5398</v>
      </c>
      <c r="Q27">
        <v>6</v>
      </c>
      <c r="R27">
        <v>31.314800000000002</v>
      </c>
      <c r="S27">
        <v>9</v>
      </c>
      <c r="T27">
        <v>0</v>
      </c>
      <c r="U27">
        <v>418.77</v>
      </c>
      <c r="V27">
        <v>15.33</v>
      </c>
      <c r="W27">
        <v>44.346499999999999</v>
      </c>
      <c r="X27">
        <v>83.169300000000007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10.536032000000001</v>
      </c>
      <c r="AN27">
        <v>0.59302999999999995</v>
      </c>
      <c r="AO27">
        <v>0</v>
      </c>
      <c r="AP27">
        <v>3.843</v>
      </c>
      <c r="AQ27">
        <v>62.244</v>
      </c>
      <c r="AR27">
        <v>6.6239999999999997</v>
      </c>
      <c r="AS27">
        <v>9.4163999999999994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1853.5399750000006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180.49</v>
      </c>
      <c r="L28">
        <v>120.57</v>
      </c>
      <c r="M28">
        <v>92</v>
      </c>
      <c r="N28">
        <v>118.125</v>
      </c>
      <c r="O28">
        <v>123.66562500000001</v>
      </c>
      <c r="P28">
        <v>122.5398</v>
      </c>
      <c r="Q28">
        <v>6</v>
      </c>
      <c r="R28">
        <v>31.314800000000002</v>
      </c>
      <c r="S28">
        <v>9</v>
      </c>
      <c r="T28">
        <v>0</v>
      </c>
      <c r="U28">
        <v>418.77</v>
      </c>
      <c r="V28">
        <v>15.33</v>
      </c>
      <c r="W28">
        <v>44.346499999999999</v>
      </c>
      <c r="X28">
        <v>83.169300000000007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62.244</v>
      </c>
      <c r="AR28">
        <v>6.6239999999999997</v>
      </c>
      <c r="AS28">
        <v>9.4163999999999994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1964.2605310000006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180.49</v>
      </c>
      <c r="L29">
        <v>120.57</v>
      </c>
      <c r="M29">
        <v>92</v>
      </c>
      <c r="N29">
        <v>118.125</v>
      </c>
      <c r="O29">
        <v>123.66562500000001</v>
      </c>
      <c r="P29">
        <v>122.5398</v>
      </c>
      <c r="Q29">
        <v>6</v>
      </c>
      <c r="R29">
        <v>31.314800000000002</v>
      </c>
      <c r="S29">
        <v>9</v>
      </c>
      <c r="T29">
        <v>0</v>
      </c>
      <c r="U29">
        <v>418.77</v>
      </c>
      <c r="V29">
        <v>15.33</v>
      </c>
      <c r="W29">
        <v>44.346499999999999</v>
      </c>
      <c r="X29">
        <v>83.169300000000007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62.244</v>
      </c>
      <c r="AR29">
        <v>11.04</v>
      </c>
      <c r="AS29">
        <v>9.4163999999999994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1991.4660310000006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190</v>
      </c>
      <c r="L30">
        <v>120.57</v>
      </c>
      <c r="M30">
        <v>92</v>
      </c>
      <c r="N30">
        <v>118.125</v>
      </c>
      <c r="O30">
        <v>123.66562500000001</v>
      </c>
      <c r="P30">
        <v>122.5398</v>
      </c>
      <c r="Q30">
        <v>6</v>
      </c>
      <c r="R30">
        <v>31.314800000000002</v>
      </c>
      <c r="S30">
        <v>9</v>
      </c>
      <c r="T30">
        <v>0</v>
      </c>
      <c r="U30">
        <v>418.77</v>
      </c>
      <c r="V30">
        <v>15.33</v>
      </c>
      <c r="W30">
        <v>44.346499999999999</v>
      </c>
      <c r="X30">
        <v>83.169300000000007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62.244</v>
      </c>
      <c r="AR30">
        <v>11.04</v>
      </c>
      <c r="AS30">
        <v>9.4163999999999994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2000.9760310000004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185</v>
      </c>
      <c r="L31">
        <v>120.57</v>
      </c>
      <c r="M31">
        <v>92</v>
      </c>
      <c r="N31">
        <v>118.125</v>
      </c>
      <c r="O31">
        <v>123.66562500000001</v>
      </c>
      <c r="P31">
        <v>122.5398</v>
      </c>
      <c r="Q31">
        <v>6</v>
      </c>
      <c r="R31">
        <v>31.314800000000002</v>
      </c>
      <c r="S31">
        <v>9</v>
      </c>
      <c r="T31">
        <v>0</v>
      </c>
      <c r="U31">
        <v>418.77</v>
      </c>
      <c r="V31">
        <v>15.33</v>
      </c>
      <c r="W31">
        <v>44.346499999999999</v>
      </c>
      <c r="X31">
        <v>83.169300000000007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62.244</v>
      </c>
      <c r="AR31">
        <v>11.04</v>
      </c>
      <c r="AS31">
        <v>9.4163999999999994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2001.5789910000003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184.67939999999999</v>
      </c>
      <c r="L32">
        <v>120.57</v>
      </c>
      <c r="M32">
        <v>92</v>
      </c>
      <c r="N32">
        <v>118.125</v>
      </c>
      <c r="O32">
        <v>123.66562500000001</v>
      </c>
      <c r="P32">
        <v>122.5398</v>
      </c>
      <c r="Q32">
        <v>6</v>
      </c>
      <c r="R32">
        <v>38.805821999999999</v>
      </c>
      <c r="S32">
        <v>9</v>
      </c>
      <c r="T32">
        <v>0</v>
      </c>
      <c r="U32">
        <v>418.77</v>
      </c>
      <c r="V32">
        <v>20.73</v>
      </c>
      <c r="W32">
        <v>44.346499999999999</v>
      </c>
      <c r="X32">
        <v>83.169300000000007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62.244</v>
      </c>
      <c r="AR32">
        <v>11.04</v>
      </c>
      <c r="AS32">
        <v>9.4163999999999994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2000.7194130000005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219.13022599999999</v>
      </c>
      <c r="L33">
        <v>174.57</v>
      </c>
      <c r="M33">
        <v>92</v>
      </c>
      <c r="N33">
        <v>118.125</v>
      </c>
      <c r="O33">
        <v>123.66562500000001</v>
      </c>
      <c r="P33">
        <v>122.5398</v>
      </c>
      <c r="Q33">
        <v>6</v>
      </c>
      <c r="R33">
        <v>42.390099999999997</v>
      </c>
      <c r="S33">
        <v>13.096500000000001</v>
      </c>
      <c r="T33">
        <v>0</v>
      </c>
      <c r="U33">
        <v>418.77</v>
      </c>
      <c r="V33">
        <v>20.73</v>
      </c>
      <c r="W33">
        <v>44.346499999999999</v>
      </c>
      <c r="X33">
        <v>83.169300000000007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62.244</v>
      </c>
      <c r="AR33">
        <v>49.68</v>
      </c>
      <c r="AS33">
        <v>9.4163999999999994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2120.3196050000006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226.75630000000001</v>
      </c>
      <c r="L34">
        <v>208.57</v>
      </c>
      <c r="M34">
        <v>92</v>
      </c>
      <c r="N34">
        <v>118.125</v>
      </c>
      <c r="O34">
        <v>123.66562500000001</v>
      </c>
      <c r="P34">
        <v>122.5398</v>
      </c>
      <c r="Q34">
        <v>6</v>
      </c>
      <c r="R34">
        <v>42.390099999999997</v>
      </c>
      <c r="S34">
        <v>13.096500000000001</v>
      </c>
      <c r="T34">
        <v>0</v>
      </c>
      <c r="U34">
        <v>418.77</v>
      </c>
      <c r="V34">
        <v>20.73</v>
      </c>
      <c r="W34">
        <v>44.346499999999999</v>
      </c>
      <c r="X34">
        <v>83.169300000000007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49.68</v>
      </c>
      <c r="AS34">
        <v>9.4163999999999994</v>
      </c>
      <c r="AT34">
        <v>19.078944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2043.7318870000006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197.464145</v>
      </c>
      <c r="L35">
        <v>208.57</v>
      </c>
      <c r="M35">
        <v>92</v>
      </c>
      <c r="N35">
        <v>118.125</v>
      </c>
      <c r="O35">
        <v>123.66562500000001</v>
      </c>
      <c r="P35">
        <v>122.5398</v>
      </c>
      <c r="Q35">
        <v>6</v>
      </c>
      <c r="R35">
        <v>42.390099999999997</v>
      </c>
      <c r="S35">
        <v>13.096500000000001</v>
      </c>
      <c r="T35">
        <v>0</v>
      </c>
      <c r="U35">
        <v>418.77</v>
      </c>
      <c r="V35">
        <v>20.73</v>
      </c>
      <c r="W35">
        <v>44.346499999999999</v>
      </c>
      <c r="X35">
        <v>83.169300000000007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3.2025000000000001</v>
      </c>
      <c r="AQ35">
        <v>31.122</v>
      </c>
      <c r="AR35">
        <v>6.6239999999999997</v>
      </c>
      <c r="AS35">
        <v>9.4163999999999994</v>
      </c>
      <c r="AT35">
        <v>19.999243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1881.1621550000004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184.67939999999999</v>
      </c>
      <c r="L36">
        <v>208.57</v>
      </c>
      <c r="M36">
        <v>92</v>
      </c>
      <c r="N36">
        <v>118.125</v>
      </c>
      <c r="O36">
        <v>123.66562500000001</v>
      </c>
      <c r="P36">
        <v>122.5398</v>
      </c>
      <c r="Q36">
        <v>6</v>
      </c>
      <c r="R36">
        <v>42.390099999999997</v>
      </c>
      <c r="S36">
        <v>13.096500000000001</v>
      </c>
      <c r="T36">
        <v>0</v>
      </c>
      <c r="U36">
        <v>418.77</v>
      </c>
      <c r="V36">
        <v>20.73</v>
      </c>
      <c r="W36">
        <v>44.346499999999999</v>
      </c>
      <c r="X36">
        <v>83.169300000000007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3.2025000000000001</v>
      </c>
      <c r="AQ36">
        <v>15.561</v>
      </c>
      <c r="AR36">
        <v>6.6239999999999997</v>
      </c>
      <c r="AS36">
        <v>9.4163999999999994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1834.7410990000003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206.894655</v>
      </c>
      <c r="L37">
        <v>208.57</v>
      </c>
      <c r="M37">
        <v>92</v>
      </c>
      <c r="N37">
        <v>118.125</v>
      </c>
      <c r="O37">
        <v>123.66562500000001</v>
      </c>
      <c r="P37">
        <v>122.5398</v>
      </c>
      <c r="Q37">
        <v>6</v>
      </c>
      <c r="R37">
        <v>42.390099999999997</v>
      </c>
      <c r="S37">
        <v>13.096500000000001</v>
      </c>
      <c r="T37">
        <v>0</v>
      </c>
      <c r="U37">
        <v>418.77</v>
      </c>
      <c r="V37">
        <v>20.73</v>
      </c>
      <c r="W37">
        <v>44.346499999999999</v>
      </c>
      <c r="X37">
        <v>83.169300000000007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12.782</v>
      </c>
      <c r="AM37">
        <v>5.2786799999999996</v>
      </c>
      <c r="AN37">
        <v>0.59302999999999995</v>
      </c>
      <c r="AO37">
        <v>0</v>
      </c>
      <c r="AP37">
        <v>3.2025000000000001</v>
      </c>
      <c r="AQ37">
        <v>0</v>
      </c>
      <c r="AR37">
        <v>11.04</v>
      </c>
      <c r="AS37">
        <v>9.4163999999999994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1842.0720020000003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264.10991000000001</v>
      </c>
      <c r="L38">
        <v>174.57</v>
      </c>
      <c r="M38">
        <v>92</v>
      </c>
      <c r="N38">
        <v>118.125</v>
      </c>
      <c r="O38">
        <v>123.66562500000001</v>
      </c>
      <c r="P38">
        <v>122.5398</v>
      </c>
      <c r="Q38">
        <v>6</v>
      </c>
      <c r="R38">
        <v>42.390099999999997</v>
      </c>
      <c r="S38">
        <v>13.096500000000001</v>
      </c>
      <c r="T38">
        <v>0</v>
      </c>
      <c r="U38">
        <v>418.77</v>
      </c>
      <c r="V38">
        <v>20.73</v>
      </c>
      <c r="W38">
        <v>44.346499999999999</v>
      </c>
      <c r="X38">
        <v>83.169300000000007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79.376220000000004</v>
      </c>
      <c r="AM38">
        <v>5.2786799999999996</v>
      </c>
      <c r="AN38">
        <v>0.59302999999999995</v>
      </c>
      <c r="AO38">
        <v>0</v>
      </c>
      <c r="AP38">
        <v>3.2025000000000001</v>
      </c>
      <c r="AQ38">
        <v>0</v>
      </c>
      <c r="AR38">
        <v>11.04</v>
      </c>
      <c r="AS38">
        <v>10.089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1890.6144250000004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316.76298600000001</v>
      </c>
      <c r="L39">
        <v>174.15</v>
      </c>
      <c r="M39">
        <v>92</v>
      </c>
      <c r="N39">
        <v>118.125</v>
      </c>
      <c r="O39">
        <v>123.66562500000001</v>
      </c>
      <c r="P39">
        <v>122.5398</v>
      </c>
      <c r="Q39">
        <v>6</v>
      </c>
      <c r="R39">
        <v>42.390099999999997</v>
      </c>
      <c r="S39">
        <v>12.986499999999999</v>
      </c>
      <c r="T39">
        <v>0</v>
      </c>
      <c r="U39">
        <v>418.77</v>
      </c>
      <c r="V39">
        <v>20.73</v>
      </c>
      <c r="W39">
        <v>44.346499999999999</v>
      </c>
      <c r="X39">
        <v>83.169300000000007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79.376220000000004</v>
      </c>
      <c r="AM39">
        <v>0</v>
      </c>
      <c r="AN39">
        <v>0.59302999999999995</v>
      </c>
      <c r="AO39">
        <v>0</v>
      </c>
      <c r="AP39">
        <v>3.2025000000000001</v>
      </c>
      <c r="AQ39">
        <v>0</v>
      </c>
      <c r="AR39">
        <v>11.04</v>
      </c>
      <c r="AS39">
        <v>9.4163999999999994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114.51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1906.3562210000005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208.15</v>
      </c>
      <c r="M40">
        <v>92</v>
      </c>
      <c r="N40">
        <v>118.125</v>
      </c>
      <c r="O40">
        <v>123.66562500000001</v>
      </c>
      <c r="P40">
        <v>122.5398</v>
      </c>
      <c r="Q40">
        <v>9.3078000000000003</v>
      </c>
      <c r="R40">
        <v>42.390099999999997</v>
      </c>
      <c r="S40">
        <v>12.986499999999999</v>
      </c>
      <c r="T40">
        <v>0</v>
      </c>
      <c r="U40">
        <v>418.77</v>
      </c>
      <c r="V40">
        <v>20.73</v>
      </c>
      <c r="W40">
        <v>44.346499999999999</v>
      </c>
      <c r="X40">
        <v>83.169300000000007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79.376220000000004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11.04</v>
      </c>
      <c r="AS40">
        <v>9.4163999999999994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1955.9511350000005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208.15</v>
      </c>
      <c r="M41">
        <v>92</v>
      </c>
      <c r="N41">
        <v>118.125</v>
      </c>
      <c r="O41">
        <v>123.66562500000001</v>
      </c>
      <c r="P41">
        <v>122.5398</v>
      </c>
      <c r="Q41">
        <v>9.2677999999999994</v>
      </c>
      <c r="R41">
        <v>42.390099999999997</v>
      </c>
      <c r="S41">
        <v>12.986499999999999</v>
      </c>
      <c r="T41">
        <v>0</v>
      </c>
      <c r="U41">
        <v>418.77</v>
      </c>
      <c r="V41">
        <v>20.73</v>
      </c>
      <c r="W41">
        <v>44.346499999999999</v>
      </c>
      <c r="X41">
        <v>83.169300000000007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79.376220000000004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11.04</v>
      </c>
      <c r="AS41">
        <v>24.75168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1957.0763750000006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221</v>
      </c>
      <c r="M42">
        <v>92</v>
      </c>
      <c r="N42">
        <v>118.125</v>
      </c>
      <c r="O42">
        <v>123.66562500000001</v>
      </c>
      <c r="P42">
        <v>122.5398</v>
      </c>
      <c r="Q42">
        <v>13.53</v>
      </c>
      <c r="R42">
        <v>42.390099999999997</v>
      </c>
      <c r="S42">
        <v>16.752298</v>
      </c>
      <c r="T42">
        <v>0</v>
      </c>
      <c r="U42">
        <v>418.77</v>
      </c>
      <c r="V42">
        <v>20.73</v>
      </c>
      <c r="W42">
        <v>44.346499999999999</v>
      </c>
      <c r="X42">
        <v>83.169300000000007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49.68</v>
      </c>
      <c r="AS42">
        <v>24.75168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1949.0001530000006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221</v>
      </c>
      <c r="M43">
        <v>92</v>
      </c>
      <c r="N43">
        <v>118.125</v>
      </c>
      <c r="O43">
        <v>123.66562500000001</v>
      </c>
      <c r="P43">
        <v>122.5398</v>
      </c>
      <c r="Q43">
        <v>13.53</v>
      </c>
      <c r="R43">
        <v>42.390099999999997</v>
      </c>
      <c r="S43">
        <v>16.799600000000002</v>
      </c>
      <c r="T43">
        <v>0</v>
      </c>
      <c r="U43">
        <v>418.77</v>
      </c>
      <c r="V43">
        <v>20.73</v>
      </c>
      <c r="W43">
        <v>44.346499999999999</v>
      </c>
      <c r="X43">
        <v>83.169300000000007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11.04</v>
      </c>
      <c r="AS43">
        <v>24.75168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1905.9494550000006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221</v>
      </c>
      <c r="M44">
        <v>92</v>
      </c>
      <c r="N44">
        <v>118.125</v>
      </c>
      <c r="O44">
        <v>123.66562500000001</v>
      </c>
      <c r="P44">
        <v>122.5398</v>
      </c>
      <c r="Q44">
        <v>13.53</v>
      </c>
      <c r="R44">
        <v>42.390099999999997</v>
      </c>
      <c r="S44">
        <v>16.799600000000002</v>
      </c>
      <c r="T44">
        <v>0</v>
      </c>
      <c r="U44">
        <v>418.77</v>
      </c>
      <c r="V44">
        <v>20.73</v>
      </c>
      <c r="W44">
        <v>44.346499999999999</v>
      </c>
      <c r="X44">
        <v>83.169300000000007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6.6239999999999997</v>
      </c>
      <c r="AS44">
        <v>24.75168</v>
      </c>
      <c r="AT44">
        <v>19.686997999999999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1901.2204850000005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221</v>
      </c>
      <c r="M45">
        <v>92</v>
      </c>
      <c r="N45">
        <v>118.125</v>
      </c>
      <c r="O45">
        <v>123.66562500000001</v>
      </c>
      <c r="P45">
        <v>122.5398</v>
      </c>
      <c r="Q45">
        <v>13.53</v>
      </c>
      <c r="R45">
        <v>42.390099999999997</v>
      </c>
      <c r="S45">
        <v>16.799600000000002</v>
      </c>
      <c r="T45">
        <v>0</v>
      </c>
      <c r="U45">
        <v>418.77</v>
      </c>
      <c r="V45">
        <v>20.73</v>
      </c>
      <c r="W45">
        <v>44.346499999999999</v>
      </c>
      <c r="X45">
        <v>83.169300000000007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6.6239999999999997</v>
      </c>
      <c r="AS45">
        <v>10.089</v>
      </c>
      <c r="AT45">
        <v>18.844740000000002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1885.7155470000005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221</v>
      </c>
      <c r="M46">
        <v>92</v>
      </c>
      <c r="N46">
        <v>118.125</v>
      </c>
      <c r="O46">
        <v>123.66562500000001</v>
      </c>
      <c r="P46">
        <v>122.5398</v>
      </c>
      <c r="Q46">
        <v>13.53</v>
      </c>
      <c r="R46">
        <v>42.390099999999997</v>
      </c>
      <c r="S46">
        <v>16.799600000000002</v>
      </c>
      <c r="T46">
        <v>0</v>
      </c>
      <c r="U46">
        <v>418.77</v>
      </c>
      <c r="V46">
        <v>20.73</v>
      </c>
      <c r="W46">
        <v>44.346499999999999</v>
      </c>
      <c r="X46">
        <v>83.169300000000007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6.6239999999999997</v>
      </c>
      <c r="AS46">
        <v>9.4163999999999994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1886.1981750000007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221</v>
      </c>
      <c r="M47">
        <v>92</v>
      </c>
      <c r="N47">
        <v>118.125</v>
      </c>
      <c r="O47">
        <v>123.66562500000001</v>
      </c>
      <c r="P47">
        <v>122.5398</v>
      </c>
      <c r="Q47">
        <v>13.53</v>
      </c>
      <c r="R47">
        <v>42.390099999999997</v>
      </c>
      <c r="S47">
        <v>16.799600000000002</v>
      </c>
      <c r="T47">
        <v>0</v>
      </c>
      <c r="U47">
        <v>418.77</v>
      </c>
      <c r="V47">
        <v>20.73</v>
      </c>
      <c r="W47">
        <v>44.346499999999999</v>
      </c>
      <c r="X47">
        <v>83.169300000000007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11.922267</v>
      </c>
      <c r="AQ47">
        <v>0</v>
      </c>
      <c r="AR47">
        <v>6.6239999999999997</v>
      </c>
      <c r="AS47">
        <v>5.3807999999999998</v>
      </c>
      <c r="AT47">
        <v>19.926537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1890.8089110000003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221</v>
      </c>
      <c r="M48">
        <v>92</v>
      </c>
      <c r="N48">
        <v>118.125</v>
      </c>
      <c r="O48">
        <v>123.66562500000001</v>
      </c>
      <c r="P48">
        <v>122.5398</v>
      </c>
      <c r="Q48">
        <v>13.53</v>
      </c>
      <c r="R48">
        <v>42.390099999999997</v>
      </c>
      <c r="S48">
        <v>16.799600000000002</v>
      </c>
      <c r="T48">
        <v>0</v>
      </c>
      <c r="U48">
        <v>418.77</v>
      </c>
      <c r="V48">
        <v>20.73</v>
      </c>
      <c r="W48">
        <v>44.346499999999999</v>
      </c>
      <c r="X48">
        <v>83.169300000000007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11.922267</v>
      </c>
      <c r="AQ48">
        <v>0</v>
      </c>
      <c r="AR48">
        <v>6.6239999999999997</v>
      </c>
      <c r="AS48">
        <v>5.3807999999999998</v>
      </c>
      <c r="AT48">
        <v>16.727588000000001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1887.6099620000002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207</v>
      </c>
      <c r="M49">
        <v>92</v>
      </c>
      <c r="N49">
        <v>118.125</v>
      </c>
      <c r="O49">
        <v>123.66562500000001</v>
      </c>
      <c r="P49">
        <v>123</v>
      </c>
      <c r="Q49">
        <v>10.267799999999999</v>
      </c>
      <c r="R49">
        <v>42.390099999999997</v>
      </c>
      <c r="S49">
        <v>14.986499999999999</v>
      </c>
      <c r="T49">
        <v>0</v>
      </c>
      <c r="U49">
        <v>418.77</v>
      </c>
      <c r="V49">
        <v>20.73</v>
      </c>
      <c r="W49">
        <v>44.346499999999999</v>
      </c>
      <c r="X49">
        <v>83.169300000000007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11.922267</v>
      </c>
      <c r="AQ49">
        <v>0</v>
      </c>
      <c r="AR49">
        <v>6.6239999999999997</v>
      </c>
      <c r="AS49">
        <v>5.3807999999999998</v>
      </c>
      <c r="AT49">
        <v>17.096311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1869.3635850000001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207</v>
      </c>
      <c r="M50">
        <v>92</v>
      </c>
      <c r="N50">
        <v>118.125</v>
      </c>
      <c r="O50">
        <v>123.66562500000001</v>
      </c>
      <c r="P50">
        <v>123</v>
      </c>
      <c r="Q50">
        <v>10.267799999999999</v>
      </c>
      <c r="R50">
        <v>42.390099999999997</v>
      </c>
      <c r="S50">
        <v>14.986499999999999</v>
      </c>
      <c r="T50">
        <v>0</v>
      </c>
      <c r="U50">
        <v>418.77</v>
      </c>
      <c r="V50">
        <v>20.73</v>
      </c>
      <c r="W50">
        <v>44.346499999999999</v>
      </c>
      <c r="X50">
        <v>83.169300000000007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11.922267</v>
      </c>
      <c r="AQ50">
        <v>0</v>
      </c>
      <c r="AR50">
        <v>6.6239999999999997</v>
      </c>
      <c r="AS50">
        <v>5.3807999999999998</v>
      </c>
      <c r="AT50">
        <v>17.846623999999998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1870.1138980000001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307.66714999999999</v>
      </c>
      <c r="L51">
        <v>207</v>
      </c>
      <c r="M51">
        <v>92</v>
      </c>
      <c r="N51">
        <v>118.125</v>
      </c>
      <c r="O51">
        <v>123.66562500000001</v>
      </c>
      <c r="P51">
        <v>123</v>
      </c>
      <c r="Q51">
        <v>10.267799999999999</v>
      </c>
      <c r="R51">
        <v>42.390099999999997</v>
      </c>
      <c r="S51">
        <v>14.986499999999999</v>
      </c>
      <c r="T51">
        <v>0</v>
      </c>
      <c r="U51">
        <v>418.77</v>
      </c>
      <c r="V51">
        <v>20.73</v>
      </c>
      <c r="W51">
        <v>44.346499999999999</v>
      </c>
      <c r="X51">
        <v>83.169300000000007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5.3807999999999998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1829.6545250000004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299.48320000000001</v>
      </c>
      <c r="L52">
        <v>207</v>
      </c>
      <c r="M52">
        <v>92</v>
      </c>
      <c r="N52">
        <v>118.125</v>
      </c>
      <c r="O52">
        <v>123.66562500000001</v>
      </c>
      <c r="P52">
        <v>123</v>
      </c>
      <c r="Q52">
        <v>10.267799999999999</v>
      </c>
      <c r="R52">
        <v>42.390099999999997</v>
      </c>
      <c r="S52">
        <v>14.986499999999999</v>
      </c>
      <c r="T52">
        <v>0</v>
      </c>
      <c r="U52">
        <v>418.77</v>
      </c>
      <c r="V52">
        <v>20.73</v>
      </c>
      <c r="W52">
        <v>44.346499999999999</v>
      </c>
      <c r="X52">
        <v>83.169300000000007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6.6239999999999997</v>
      </c>
      <c r="AS52">
        <v>5.3807999999999998</v>
      </c>
      <c r="AT52">
        <v>19.760010000000001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1821.2306170000002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299.48320000000001</v>
      </c>
      <c r="L53">
        <v>207</v>
      </c>
      <c r="M53">
        <v>92</v>
      </c>
      <c r="N53">
        <v>118.125</v>
      </c>
      <c r="O53">
        <v>123.66562500000001</v>
      </c>
      <c r="P53">
        <v>123</v>
      </c>
      <c r="Q53">
        <v>10.267799999999999</v>
      </c>
      <c r="R53">
        <v>42.390099999999997</v>
      </c>
      <c r="S53">
        <v>14.986499999999999</v>
      </c>
      <c r="T53">
        <v>0</v>
      </c>
      <c r="U53">
        <v>418.77</v>
      </c>
      <c r="V53">
        <v>20.73</v>
      </c>
      <c r="W53">
        <v>44.346499999999999</v>
      </c>
      <c r="X53">
        <v>83.169300000000007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6.6239999999999997</v>
      </c>
      <c r="AS53">
        <v>5.3807999999999998</v>
      </c>
      <c r="AT53">
        <v>18.812626999999999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1820.2832340000002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264.67939999999999</v>
      </c>
      <c r="L54">
        <v>163</v>
      </c>
      <c r="M54">
        <v>92</v>
      </c>
      <c r="N54">
        <v>118.125</v>
      </c>
      <c r="O54">
        <v>123.66562500000001</v>
      </c>
      <c r="P54">
        <v>123</v>
      </c>
      <c r="Q54">
        <v>5.96</v>
      </c>
      <c r="R54">
        <v>42.390099999999997</v>
      </c>
      <c r="S54">
        <v>12.312938000000001</v>
      </c>
      <c r="T54">
        <v>0</v>
      </c>
      <c r="U54">
        <v>418.77</v>
      </c>
      <c r="V54">
        <v>20.73</v>
      </c>
      <c r="W54">
        <v>44.346499999999999</v>
      </c>
      <c r="X54">
        <v>83.169300000000007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5.3807999999999998</v>
      </c>
      <c r="AT54">
        <v>18.643380000000001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1734.3288250000003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223.23939999999999</v>
      </c>
      <c r="L55">
        <v>119</v>
      </c>
      <c r="M55">
        <v>92</v>
      </c>
      <c r="N55">
        <v>118.125</v>
      </c>
      <c r="O55">
        <v>123.66562500000001</v>
      </c>
      <c r="P55">
        <v>123</v>
      </c>
      <c r="Q55">
        <v>5.96</v>
      </c>
      <c r="R55">
        <v>42.390099999999997</v>
      </c>
      <c r="S55">
        <v>8.89</v>
      </c>
      <c r="T55">
        <v>0</v>
      </c>
      <c r="U55">
        <v>418.77</v>
      </c>
      <c r="V55">
        <v>20.73</v>
      </c>
      <c r="W55">
        <v>44.346499999999999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49.68</v>
      </c>
      <c r="AS55">
        <v>5.3807999999999998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1689.8784750000004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183.23939999999999</v>
      </c>
      <c r="L56">
        <v>119</v>
      </c>
      <c r="M56">
        <v>92</v>
      </c>
      <c r="N56">
        <v>118.125</v>
      </c>
      <c r="O56">
        <v>123.66562500000001</v>
      </c>
      <c r="P56">
        <v>123</v>
      </c>
      <c r="Q56">
        <v>5.96</v>
      </c>
      <c r="R56">
        <v>42.390099999999997</v>
      </c>
      <c r="S56">
        <v>8.89</v>
      </c>
      <c r="T56">
        <v>0</v>
      </c>
      <c r="U56">
        <v>418.77</v>
      </c>
      <c r="V56">
        <v>20.73</v>
      </c>
      <c r="W56">
        <v>44.346499999999999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11.04</v>
      </c>
      <c r="AS56">
        <v>5.3807999999999998</v>
      </c>
      <c r="AT56">
        <v>18.725597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1609.9641040000004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183.23939999999999</v>
      </c>
      <c r="L57">
        <v>119</v>
      </c>
      <c r="M57">
        <v>92</v>
      </c>
      <c r="N57">
        <v>118.125</v>
      </c>
      <c r="O57">
        <v>123.66562500000001</v>
      </c>
      <c r="P57">
        <v>123</v>
      </c>
      <c r="Q57">
        <v>5.96</v>
      </c>
      <c r="R57">
        <v>42.390099999999997</v>
      </c>
      <c r="S57">
        <v>8.89</v>
      </c>
      <c r="T57">
        <v>0</v>
      </c>
      <c r="U57">
        <v>418.77</v>
      </c>
      <c r="V57">
        <v>20.73</v>
      </c>
      <c r="W57">
        <v>44.346499999999999</v>
      </c>
      <c r="X57">
        <v>83.169300000000007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6.6239999999999997</v>
      </c>
      <c r="AS57">
        <v>5.3807999999999998</v>
      </c>
      <c r="AT57">
        <v>18.604676999999999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1605.4271840000004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196.67939999999999</v>
      </c>
      <c r="L58">
        <v>119</v>
      </c>
      <c r="M58">
        <v>92</v>
      </c>
      <c r="N58">
        <v>118.125</v>
      </c>
      <c r="O58">
        <v>123.66562500000001</v>
      </c>
      <c r="P58">
        <v>123</v>
      </c>
      <c r="Q58">
        <v>5.96</v>
      </c>
      <c r="R58">
        <v>42.390099999999997</v>
      </c>
      <c r="S58">
        <v>13.782401</v>
      </c>
      <c r="T58">
        <v>0</v>
      </c>
      <c r="U58">
        <v>418.77</v>
      </c>
      <c r="V58">
        <v>20.73</v>
      </c>
      <c r="W58">
        <v>44.346499999999999</v>
      </c>
      <c r="X58">
        <v>83.169300000000007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6.6239999999999997</v>
      </c>
      <c r="AS58">
        <v>5.3807999999999998</v>
      </c>
      <c r="AT58">
        <v>19.748818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1624.9037260000005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226.75630000000001</v>
      </c>
      <c r="L59">
        <v>153</v>
      </c>
      <c r="M59">
        <v>92</v>
      </c>
      <c r="N59">
        <v>118.125</v>
      </c>
      <c r="O59">
        <v>123.66562500000001</v>
      </c>
      <c r="P59">
        <v>123</v>
      </c>
      <c r="Q59">
        <v>5.96</v>
      </c>
      <c r="R59">
        <v>42.390099999999997</v>
      </c>
      <c r="S59">
        <v>14.986499999999999</v>
      </c>
      <c r="T59">
        <v>0</v>
      </c>
      <c r="U59">
        <v>418.77</v>
      </c>
      <c r="V59">
        <v>20.73</v>
      </c>
      <c r="W59">
        <v>44.346499999999999</v>
      </c>
      <c r="X59">
        <v>83.169300000000007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6.6239999999999997</v>
      </c>
      <c r="AS59">
        <v>5.3807999999999998</v>
      </c>
      <c r="AT59">
        <v>19.379989999999999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1673.3370450000002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226.75630000000001</v>
      </c>
      <c r="L60">
        <v>183</v>
      </c>
      <c r="M60">
        <v>92</v>
      </c>
      <c r="N60">
        <v>118.125</v>
      </c>
      <c r="O60">
        <v>123.66562500000001</v>
      </c>
      <c r="P60">
        <v>123</v>
      </c>
      <c r="Q60">
        <v>5.96</v>
      </c>
      <c r="R60">
        <v>42.390099999999997</v>
      </c>
      <c r="S60">
        <v>14.986499999999999</v>
      </c>
      <c r="T60">
        <v>0</v>
      </c>
      <c r="U60">
        <v>418.77</v>
      </c>
      <c r="V60">
        <v>20.73</v>
      </c>
      <c r="W60">
        <v>44.346499999999999</v>
      </c>
      <c r="X60">
        <v>83.169300000000007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6.6239999999999997</v>
      </c>
      <c r="AS60">
        <v>5.3807999999999998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1703.9570230000004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226.75630000000001</v>
      </c>
      <c r="L61">
        <v>183</v>
      </c>
      <c r="M61">
        <v>92</v>
      </c>
      <c r="N61">
        <v>118.125</v>
      </c>
      <c r="O61">
        <v>123.66562500000001</v>
      </c>
      <c r="P61">
        <v>123</v>
      </c>
      <c r="Q61">
        <v>5.96</v>
      </c>
      <c r="R61">
        <v>42.390099999999997</v>
      </c>
      <c r="S61">
        <v>14.986499999999999</v>
      </c>
      <c r="T61">
        <v>0</v>
      </c>
      <c r="U61">
        <v>418.77</v>
      </c>
      <c r="V61">
        <v>20.73</v>
      </c>
      <c r="W61">
        <v>44.346499999999999</v>
      </c>
      <c r="X61">
        <v>83.169300000000007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6.6239999999999997</v>
      </c>
      <c r="AS61">
        <v>5.3807999999999998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1703.9570230000004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246.75630000000001</v>
      </c>
      <c r="L62">
        <v>207</v>
      </c>
      <c r="M62">
        <v>92</v>
      </c>
      <c r="N62">
        <v>118.125</v>
      </c>
      <c r="O62">
        <v>123.66562500000001</v>
      </c>
      <c r="P62">
        <v>123</v>
      </c>
      <c r="Q62">
        <v>10.267799999999999</v>
      </c>
      <c r="R62">
        <v>42.390099999999997</v>
      </c>
      <c r="S62">
        <v>14.986499999999999</v>
      </c>
      <c r="T62">
        <v>0</v>
      </c>
      <c r="U62">
        <v>418.77</v>
      </c>
      <c r="V62">
        <v>20.73</v>
      </c>
      <c r="W62">
        <v>44.346499999999999</v>
      </c>
      <c r="X62">
        <v>83.169300000000007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6.6239999999999997</v>
      </c>
      <c r="AS62">
        <v>5.3807999999999998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1752.2648230000002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286.75630000000001</v>
      </c>
      <c r="L63">
        <v>207</v>
      </c>
      <c r="M63">
        <v>92</v>
      </c>
      <c r="N63">
        <v>118.125</v>
      </c>
      <c r="O63">
        <v>123.66562500000001</v>
      </c>
      <c r="P63">
        <v>123</v>
      </c>
      <c r="Q63">
        <v>10.267799999999999</v>
      </c>
      <c r="R63">
        <v>42.390099999999997</v>
      </c>
      <c r="S63">
        <v>14.986499999999999</v>
      </c>
      <c r="T63">
        <v>0</v>
      </c>
      <c r="U63">
        <v>418.77</v>
      </c>
      <c r="V63">
        <v>20.73</v>
      </c>
      <c r="W63">
        <v>44.346499999999999</v>
      </c>
      <c r="X63">
        <v>83.169300000000007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6.6239999999999997</v>
      </c>
      <c r="AS63">
        <v>5.3807999999999998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1792.2648230000002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316.75630000000001</v>
      </c>
      <c r="L64">
        <v>207</v>
      </c>
      <c r="M64">
        <v>92</v>
      </c>
      <c r="N64">
        <v>118.125</v>
      </c>
      <c r="O64">
        <v>123.66562500000001</v>
      </c>
      <c r="P64">
        <v>123</v>
      </c>
      <c r="Q64">
        <v>10.267799999999999</v>
      </c>
      <c r="R64">
        <v>42.390099999999997</v>
      </c>
      <c r="S64">
        <v>14.986499999999999</v>
      </c>
      <c r="T64">
        <v>0</v>
      </c>
      <c r="U64">
        <v>418.77</v>
      </c>
      <c r="V64">
        <v>20.73</v>
      </c>
      <c r="W64">
        <v>44.346499999999999</v>
      </c>
      <c r="X64">
        <v>83.169300000000007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6.6239999999999997</v>
      </c>
      <c r="AS64">
        <v>5.3807999999999998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1822.2648230000004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222</v>
      </c>
      <c r="M65">
        <v>92</v>
      </c>
      <c r="N65">
        <v>118.125</v>
      </c>
      <c r="O65">
        <v>123.66562500000001</v>
      </c>
      <c r="P65">
        <v>123</v>
      </c>
      <c r="Q65">
        <v>12.81287</v>
      </c>
      <c r="R65">
        <v>42.390099999999997</v>
      </c>
      <c r="S65">
        <v>18.259785999999998</v>
      </c>
      <c r="T65">
        <v>0</v>
      </c>
      <c r="U65">
        <v>418.77</v>
      </c>
      <c r="V65">
        <v>20.73</v>
      </c>
      <c r="W65">
        <v>44.346499999999999</v>
      </c>
      <c r="X65">
        <v>83.169300000000007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79.376220000000004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6.6239999999999997</v>
      </c>
      <c r="AS65">
        <v>5.3807999999999998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1946.2201990000005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222</v>
      </c>
      <c r="M66">
        <v>92</v>
      </c>
      <c r="N66">
        <v>118.125</v>
      </c>
      <c r="O66">
        <v>123.66562500000001</v>
      </c>
      <c r="P66">
        <v>123</v>
      </c>
      <c r="Q66">
        <v>14.53</v>
      </c>
      <c r="R66">
        <v>42.390099999999997</v>
      </c>
      <c r="S66">
        <v>18.799600000000002</v>
      </c>
      <c r="T66">
        <v>0</v>
      </c>
      <c r="U66">
        <v>418.77</v>
      </c>
      <c r="V66">
        <v>20.73</v>
      </c>
      <c r="W66">
        <v>44.346499999999999</v>
      </c>
      <c r="X66">
        <v>83.169300000000007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79.376220000000004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6.6239999999999997</v>
      </c>
      <c r="AS66">
        <v>9.4163999999999994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1952.5127430000007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209.61</v>
      </c>
      <c r="M67">
        <v>92</v>
      </c>
      <c r="N67">
        <v>118.125</v>
      </c>
      <c r="O67">
        <v>123.66562500000001</v>
      </c>
      <c r="P67">
        <v>123</v>
      </c>
      <c r="Q67">
        <v>16.267800000000001</v>
      </c>
      <c r="R67">
        <v>42.390099999999997</v>
      </c>
      <c r="S67">
        <v>21.647959</v>
      </c>
      <c r="T67">
        <v>0</v>
      </c>
      <c r="U67">
        <v>418.77</v>
      </c>
      <c r="V67">
        <v>20.73</v>
      </c>
      <c r="W67">
        <v>44.346499999999999</v>
      </c>
      <c r="X67">
        <v>83.169300000000007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79.376220000000004</v>
      </c>
      <c r="AM67">
        <v>0</v>
      </c>
      <c r="AN67">
        <v>0.59302999999999995</v>
      </c>
      <c r="AO67">
        <v>0</v>
      </c>
      <c r="AP67">
        <v>4.4835000000000003</v>
      </c>
      <c r="AQ67">
        <v>0</v>
      </c>
      <c r="AR67">
        <v>6.6239999999999997</v>
      </c>
      <c r="AS67">
        <v>5.3807999999999998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1940.6733020000004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209.61</v>
      </c>
      <c r="M68">
        <v>92</v>
      </c>
      <c r="N68">
        <v>118.125</v>
      </c>
      <c r="O68">
        <v>123.66562500000001</v>
      </c>
      <c r="P68">
        <v>123</v>
      </c>
      <c r="Q68">
        <v>16.267800000000001</v>
      </c>
      <c r="R68">
        <v>42.390099999999997</v>
      </c>
      <c r="S68">
        <v>22.477</v>
      </c>
      <c r="T68">
        <v>0</v>
      </c>
      <c r="U68">
        <v>418.77</v>
      </c>
      <c r="V68">
        <v>20.73</v>
      </c>
      <c r="W68">
        <v>44.346499999999999</v>
      </c>
      <c r="X68">
        <v>83.169300000000007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79.376220000000004</v>
      </c>
      <c r="AM68">
        <v>0</v>
      </c>
      <c r="AN68">
        <v>0.59302999999999995</v>
      </c>
      <c r="AO68">
        <v>0</v>
      </c>
      <c r="AP68">
        <v>4.4835000000000003</v>
      </c>
      <c r="AQ68">
        <v>0</v>
      </c>
      <c r="AR68">
        <v>6.6239999999999997</v>
      </c>
      <c r="AS68">
        <v>5.3807999999999998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1944.5023430000006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209.61</v>
      </c>
      <c r="M69">
        <v>92</v>
      </c>
      <c r="N69">
        <v>118.125</v>
      </c>
      <c r="O69">
        <v>123.66562500000001</v>
      </c>
      <c r="P69">
        <v>123</v>
      </c>
      <c r="Q69">
        <v>16.337800000000001</v>
      </c>
      <c r="R69">
        <v>42.390099999999997</v>
      </c>
      <c r="S69">
        <v>22.477</v>
      </c>
      <c r="T69">
        <v>0</v>
      </c>
      <c r="U69">
        <v>418.77</v>
      </c>
      <c r="V69">
        <v>20.73</v>
      </c>
      <c r="W69">
        <v>44.346499999999999</v>
      </c>
      <c r="X69">
        <v>83.169300000000007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6.6239999999999997</v>
      </c>
      <c r="AS69">
        <v>5.3807999999999998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1930.3969750000003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222.14</v>
      </c>
      <c r="M70">
        <v>92</v>
      </c>
      <c r="N70">
        <v>118.125</v>
      </c>
      <c r="O70">
        <v>123.66562500000001</v>
      </c>
      <c r="P70">
        <v>123</v>
      </c>
      <c r="Q70">
        <v>20.556000000000001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44.346499999999999</v>
      </c>
      <c r="X70">
        <v>83.169300000000007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6.6239999999999997</v>
      </c>
      <c r="AS70">
        <v>5.3807999999999998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1959.5402750000005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222.14</v>
      </c>
      <c r="M71">
        <v>92</v>
      </c>
      <c r="N71">
        <v>118.125</v>
      </c>
      <c r="O71">
        <v>123.66562500000001</v>
      </c>
      <c r="P71">
        <v>123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83.169300000000007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0</v>
      </c>
      <c r="AR71">
        <v>6.6239999999999997</v>
      </c>
      <c r="AS71">
        <v>5.3807999999999998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1983.6854940000001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244</v>
      </c>
      <c r="M72">
        <v>92</v>
      </c>
      <c r="N72">
        <v>118.125</v>
      </c>
      <c r="O72">
        <v>123.66562500000001</v>
      </c>
      <c r="P72">
        <v>123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83.169300000000007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0</v>
      </c>
      <c r="AR72">
        <v>6.6239999999999997</v>
      </c>
      <c r="AS72">
        <v>9.4163999999999994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2043.3671300000005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244</v>
      </c>
      <c r="M73">
        <v>92</v>
      </c>
      <c r="N73">
        <v>118.125</v>
      </c>
      <c r="O73">
        <v>123.66562500000001</v>
      </c>
      <c r="P73">
        <v>123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83.169300000000007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94.7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3.2025000000000001</v>
      </c>
      <c r="AQ73">
        <v>15.561</v>
      </c>
      <c r="AR73">
        <v>6.6239999999999997</v>
      </c>
      <c r="AS73">
        <v>24.75168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2124.9994860000006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244</v>
      </c>
      <c r="M74">
        <v>92</v>
      </c>
      <c r="N74">
        <v>118.125</v>
      </c>
      <c r="O74">
        <v>123.66562500000001</v>
      </c>
      <c r="P74">
        <v>123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83.169300000000007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3.2025000000000001</v>
      </c>
      <c r="AQ74">
        <v>31.122</v>
      </c>
      <c r="AR74">
        <v>6.6239999999999997</v>
      </c>
      <c r="AS74">
        <v>24.75168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2167.1538980000005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244</v>
      </c>
      <c r="M75">
        <v>92</v>
      </c>
      <c r="N75">
        <v>118.125</v>
      </c>
      <c r="O75">
        <v>123.66562500000001</v>
      </c>
      <c r="P75">
        <v>123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</v>
      </c>
      <c r="W75">
        <v>44.346499999999999</v>
      </c>
      <c r="X75">
        <v>83.169300000000007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3.2025000000000001</v>
      </c>
      <c r="AQ75">
        <v>62.244</v>
      </c>
      <c r="AR75">
        <v>6.6239999999999997</v>
      </c>
      <c r="AS75">
        <v>9.4163999999999994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2283.2003080000004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225</v>
      </c>
      <c r="M76">
        <v>92</v>
      </c>
      <c r="N76">
        <v>118.125</v>
      </c>
      <c r="O76">
        <v>123.66562500000001</v>
      </c>
      <c r="P76">
        <v>123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</v>
      </c>
      <c r="W76">
        <v>44.346499999999999</v>
      </c>
      <c r="X76">
        <v>83.169300000000007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3.2025000000000001</v>
      </c>
      <c r="AQ76">
        <v>62.244</v>
      </c>
      <c r="AR76">
        <v>8.8320000000000007</v>
      </c>
      <c r="AS76">
        <v>9.4163999999999994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2372.5470280000004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225</v>
      </c>
      <c r="M77">
        <v>92</v>
      </c>
      <c r="N77">
        <v>118.125</v>
      </c>
      <c r="O77">
        <v>123.66562500000001</v>
      </c>
      <c r="P77">
        <v>123</v>
      </c>
      <c r="Q77">
        <v>20.556000000000001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44.346499999999999</v>
      </c>
      <c r="X77">
        <v>83.169300000000007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5.7645</v>
      </c>
      <c r="AQ77">
        <v>62.244</v>
      </c>
      <c r="AR77">
        <v>49.68</v>
      </c>
      <c r="AS77">
        <v>9.4163999999999994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2412.9496590000003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225</v>
      </c>
      <c r="M78">
        <v>92</v>
      </c>
      <c r="N78">
        <v>118.125</v>
      </c>
      <c r="O78">
        <v>123.66562500000001</v>
      </c>
      <c r="P78">
        <v>123</v>
      </c>
      <c r="Q78">
        <v>20.556000000000001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44.346499999999999</v>
      </c>
      <c r="X78">
        <v>83.169300000000007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5.1239999999999997</v>
      </c>
      <c r="AQ78">
        <v>62.244</v>
      </c>
      <c r="AR78">
        <v>49.68</v>
      </c>
      <c r="AS78">
        <v>9.4163999999999994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2395.9587470000001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225</v>
      </c>
      <c r="M79">
        <v>92</v>
      </c>
      <c r="N79">
        <v>118.125</v>
      </c>
      <c r="O79">
        <v>123.66562500000001</v>
      </c>
      <c r="P79">
        <v>123</v>
      </c>
      <c r="Q79">
        <v>20.556000000000001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44.346499999999999</v>
      </c>
      <c r="X79">
        <v>83.169300000000007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5.1239999999999997</v>
      </c>
      <c r="AQ79">
        <v>62.244</v>
      </c>
      <c r="AR79">
        <v>8.8320000000000007</v>
      </c>
      <c r="AS79">
        <v>9.4163999999999994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2346.610627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225</v>
      </c>
      <c r="M80">
        <v>92</v>
      </c>
      <c r="N80">
        <v>118.125</v>
      </c>
      <c r="O80">
        <v>123.66562500000001</v>
      </c>
      <c r="P80">
        <v>123</v>
      </c>
      <c r="Q80">
        <v>20.556000000000001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44.346499999999999</v>
      </c>
      <c r="X80">
        <v>83.169300000000007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5.1239999999999997</v>
      </c>
      <c r="AQ80">
        <v>62.244</v>
      </c>
      <c r="AR80">
        <v>4.4160000000000004</v>
      </c>
      <c r="AS80">
        <v>9.4163999999999994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2329.6632150000005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225</v>
      </c>
      <c r="M81">
        <v>92</v>
      </c>
      <c r="N81">
        <v>118.125</v>
      </c>
      <c r="O81">
        <v>123.66562500000001</v>
      </c>
      <c r="P81">
        <v>123</v>
      </c>
      <c r="Q81">
        <v>20.556000000000001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44.346499999999999</v>
      </c>
      <c r="X81">
        <v>83.169300000000007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11.922267</v>
      </c>
      <c r="AQ81">
        <v>62.244</v>
      </c>
      <c r="AR81">
        <v>4.4160000000000004</v>
      </c>
      <c r="AS81">
        <v>9.4163999999999994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2312.9020820000005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225</v>
      </c>
      <c r="M82">
        <v>92</v>
      </c>
      <c r="N82">
        <v>118.125</v>
      </c>
      <c r="O82">
        <v>123.66562500000001</v>
      </c>
      <c r="P82">
        <v>123</v>
      </c>
      <c r="Q82">
        <v>20.556000000000001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44.346499999999999</v>
      </c>
      <c r="X82">
        <v>83.169300000000007</v>
      </c>
      <c r="Y82">
        <v>0</v>
      </c>
      <c r="Z82">
        <v>13.041600000000001</v>
      </c>
      <c r="AA82">
        <v>13.983000000000001</v>
      </c>
      <c r="AB82">
        <v>13.17004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11.922267</v>
      </c>
      <c r="AQ82">
        <v>62.244</v>
      </c>
      <c r="AR82">
        <v>4.4160000000000004</v>
      </c>
      <c r="AS82">
        <v>9.4163999999999994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2228.1007180000006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316.75630000000001</v>
      </c>
      <c r="L83">
        <v>222</v>
      </c>
      <c r="M83">
        <v>92</v>
      </c>
      <c r="N83">
        <v>118.125</v>
      </c>
      <c r="O83">
        <v>123.66562500000001</v>
      </c>
      <c r="P83">
        <v>122.5398</v>
      </c>
      <c r="Q83">
        <v>14.53</v>
      </c>
      <c r="R83">
        <v>42.390099999999997</v>
      </c>
      <c r="S83">
        <v>21.486170000000001</v>
      </c>
      <c r="T83">
        <v>0</v>
      </c>
      <c r="U83">
        <v>418.77</v>
      </c>
      <c r="V83">
        <v>20.73</v>
      </c>
      <c r="W83">
        <v>44.346499999999999</v>
      </c>
      <c r="X83">
        <v>83.169300000000007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7.9260000000000002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11.922267</v>
      </c>
      <c r="AQ83">
        <v>62.244</v>
      </c>
      <c r="AR83">
        <v>6.6239999999999997</v>
      </c>
      <c r="AS83">
        <v>9.4163999999999994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2083.4194360000001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285.75630000000001</v>
      </c>
      <c r="L84">
        <v>222</v>
      </c>
      <c r="M84">
        <v>92</v>
      </c>
      <c r="N84">
        <v>118.125</v>
      </c>
      <c r="O84">
        <v>123.66562500000001</v>
      </c>
      <c r="P84">
        <v>122.5398</v>
      </c>
      <c r="Q84">
        <v>14.53</v>
      </c>
      <c r="R84">
        <v>42.390099999999997</v>
      </c>
      <c r="S84">
        <v>18.799600000000002</v>
      </c>
      <c r="T84">
        <v>0</v>
      </c>
      <c r="U84">
        <v>418.77</v>
      </c>
      <c r="V84">
        <v>20.73</v>
      </c>
      <c r="W84">
        <v>44.346499999999999</v>
      </c>
      <c r="X84">
        <v>83.169300000000007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7.9260000000000002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11.922267</v>
      </c>
      <c r="AQ84">
        <v>62.244</v>
      </c>
      <c r="AR84">
        <v>49.68</v>
      </c>
      <c r="AS84">
        <v>9.4163999999999994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2037.2479740000001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290.10710799999998</v>
      </c>
      <c r="L85">
        <v>158</v>
      </c>
      <c r="M85">
        <v>92</v>
      </c>
      <c r="N85">
        <v>118.125</v>
      </c>
      <c r="O85">
        <v>123.66562500000001</v>
      </c>
      <c r="P85">
        <v>122.5398</v>
      </c>
      <c r="Q85">
        <v>5.93</v>
      </c>
      <c r="R85">
        <v>42.390099999999997</v>
      </c>
      <c r="S85">
        <v>15.096500000000001</v>
      </c>
      <c r="T85">
        <v>0</v>
      </c>
      <c r="U85">
        <v>418.77</v>
      </c>
      <c r="V85">
        <v>20.73</v>
      </c>
      <c r="W85">
        <v>44.346499999999999</v>
      </c>
      <c r="X85">
        <v>83.169300000000007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2.5619999999999998</v>
      </c>
      <c r="AQ85">
        <v>62.244</v>
      </c>
      <c r="AR85">
        <v>49.68</v>
      </c>
      <c r="AS85">
        <v>13.452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1926.0740150000001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314.75630000000001</v>
      </c>
      <c r="L86">
        <v>134</v>
      </c>
      <c r="M86">
        <v>92</v>
      </c>
      <c r="N86">
        <v>118.125</v>
      </c>
      <c r="O86">
        <v>123.66562500000001</v>
      </c>
      <c r="P86">
        <v>122.5398</v>
      </c>
      <c r="Q86">
        <v>5.93</v>
      </c>
      <c r="R86">
        <v>42.390099999999997</v>
      </c>
      <c r="S86">
        <v>9</v>
      </c>
      <c r="T86">
        <v>0</v>
      </c>
      <c r="U86">
        <v>418.77</v>
      </c>
      <c r="V86">
        <v>20.73</v>
      </c>
      <c r="W86">
        <v>44.346499999999999</v>
      </c>
      <c r="X86">
        <v>83.169300000000007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2.5619999999999998</v>
      </c>
      <c r="AQ86">
        <v>62.244</v>
      </c>
      <c r="AR86">
        <v>8.8320000000000007</v>
      </c>
      <c r="AS86">
        <v>13.452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1864.1614450000004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304.40549199999998</v>
      </c>
      <c r="L87">
        <v>118.61</v>
      </c>
      <c r="M87">
        <v>92</v>
      </c>
      <c r="N87">
        <v>118.125</v>
      </c>
      <c r="O87">
        <v>123.66562500000001</v>
      </c>
      <c r="P87">
        <v>122.5398</v>
      </c>
      <c r="Q87">
        <v>5.93</v>
      </c>
      <c r="R87">
        <v>42.390099999999997</v>
      </c>
      <c r="S87">
        <v>8.7899999999999991</v>
      </c>
      <c r="T87">
        <v>0</v>
      </c>
      <c r="U87">
        <v>418.77</v>
      </c>
      <c r="V87">
        <v>20.73</v>
      </c>
      <c r="W87">
        <v>44.346499999999999</v>
      </c>
      <c r="X87">
        <v>83.169300000000007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2.5619999999999998</v>
      </c>
      <c r="AQ87">
        <v>62.244</v>
      </c>
      <c r="AR87">
        <v>4.4160000000000004</v>
      </c>
      <c r="AS87">
        <v>9.4163999999999994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1809.8992670000002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291.75630000000001</v>
      </c>
      <c r="L88">
        <v>118.61</v>
      </c>
      <c r="M88">
        <v>92</v>
      </c>
      <c r="N88">
        <v>118.125</v>
      </c>
      <c r="O88">
        <v>123.66562500000001</v>
      </c>
      <c r="P88">
        <v>122.5398</v>
      </c>
      <c r="Q88">
        <v>5.93</v>
      </c>
      <c r="R88">
        <v>42.390099999999997</v>
      </c>
      <c r="S88">
        <v>8.7899999999999991</v>
      </c>
      <c r="T88">
        <v>0</v>
      </c>
      <c r="U88">
        <v>418.77</v>
      </c>
      <c r="V88">
        <v>20.73</v>
      </c>
      <c r="W88">
        <v>44.346499999999999</v>
      </c>
      <c r="X88">
        <v>83.169300000000007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62.244</v>
      </c>
      <c r="AR88">
        <v>4.4160000000000004</v>
      </c>
      <c r="AS88">
        <v>9.4163999999999994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1786.7302750000001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286.75630000000001</v>
      </c>
      <c r="L89">
        <v>118.61</v>
      </c>
      <c r="M89">
        <v>92</v>
      </c>
      <c r="N89">
        <v>118.125</v>
      </c>
      <c r="O89">
        <v>123.66562500000001</v>
      </c>
      <c r="P89">
        <v>122.5398</v>
      </c>
      <c r="Q89">
        <v>5.93</v>
      </c>
      <c r="R89">
        <v>42.390099999999997</v>
      </c>
      <c r="S89">
        <v>8.7899999999999991</v>
      </c>
      <c r="T89">
        <v>0</v>
      </c>
      <c r="U89">
        <v>418.77</v>
      </c>
      <c r="V89">
        <v>20.73</v>
      </c>
      <c r="W89">
        <v>44.346499999999999</v>
      </c>
      <c r="X89">
        <v>83.169300000000007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62.244</v>
      </c>
      <c r="AR89">
        <v>4.4160000000000004</v>
      </c>
      <c r="AS89">
        <v>9.4163999999999994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1778.7302750000001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246.75630000000001</v>
      </c>
      <c r="L90">
        <v>118.61</v>
      </c>
      <c r="M90">
        <v>92</v>
      </c>
      <c r="N90">
        <v>118.125</v>
      </c>
      <c r="O90">
        <v>123.66562500000001</v>
      </c>
      <c r="P90">
        <v>122.5398</v>
      </c>
      <c r="Q90">
        <v>5.93</v>
      </c>
      <c r="R90">
        <v>42.390099999999997</v>
      </c>
      <c r="S90">
        <v>8.7899999999999991</v>
      </c>
      <c r="T90">
        <v>0</v>
      </c>
      <c r="U90">
        <v>418.77</v>
      </c>
      <c r="V90">
        <v>20.73</v>
      </c>
      <c r="W90">
        <v>44.346499999999999</v>
      </c>
      <c r="X90">
        <v>83.169300000000007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62.244</v>
      </c>
      <c r="AR90">
        <v>4.4160000000000004</v>
      </c>
      <c r="AS90">
        <v>9.4163999999999994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1731.7302750000001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190.56</v>
      </c>
      <c r="L91">
        <v>118.61</v>
      </c>
      <c r="M91">
        <v>92</v>
      </c>
      <c r="N91">
        <v>118.125</v>
      </c>
      <c r="O91">
        <v>123.66562500000001</v>
      </c>
      <c r="P91">
        <v>122.5398</v>
      </c>
      <c r="Q91">
        <v>5.93</v>
      </c>
      <c r="R91">
        <v>42.390099999999997</v>
      </c>
      <c r="S91">
        <v>8.7899999999999991</v>
      </c>
      <c r="T91">
        <v>0</v>
      </c>
      <c r="U91">
        <v>418.77</v>
      </c>
      <c r="V91">
        <v>20.73</v>
      </c>
      <c r="W91">
        <v>44.346499999999999</v>
      </c>
      <c r="X91">
        <v>83.169300000000007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2.5619999999999998</v>
      </c>
      <c r="AQ91">
        <v>62.244</v>
      </c>
      <c r="AR91">
        <v>4.4160000000000004</v>
      </c>
      <c r="AS91">
        <v>9.4163999999999994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1675.5339750000003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175.56</v>
      </c>
      <c r="L92">
        <v>118.61</v>
      </c>
      <c r="M92">
        <v>92</v>
      </c>
      <c r="N92">
        <v>118.125</v>
      </c>
      <c r="O92">
        <v>123.66562500000001</v>
      </c>
      <c r="P92">
        <v>122.5398</v>
      </c>
      <c r="Q92">
        <v>5.93</v>
      </c>
      <c r="R92">
        <v>35.384799999999998</v>
      </c>
      <c r="S92">
        <v>8.7899999999999991</v>
      </c>
      <c r="T92">
        <v>0</v>
      </c>
      <c r="U92">
        <v>418.77</v>
      </c>
      <c r="V92">
        <v>20.73</v>
      </c>
      <c r="W92">
        <v>44.346499999999999</v>
      </c>
      <c r="X92">
        <v>83.169300000000007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2.5619999999999998</v>
      </c>
      <c r="AQ92">
        <v>62.244</v>
      </c>
      <c r="AR92">
        <v>4.4160000000000004</v>
      </c>
      <c r="AS92">
        <v>9.4163999999999994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1634.5886750000002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175.56</v>
      </c>
      <c r="L93">
        <v>130</v>
      </c>
      <c r="M93">
        <v>92</v>
      </c>
      <c r="N93">
        <v>118.125</v>
      </c>
      <c r="O93">
        <v>123.66562500000001</v>
      </c>
      <c r="P93">
        <v>122.5398</v>
      </c>
      <c r="Q93">
        <v>5.93</v>
      </c>
      <c r="R93">
        <v>29.617699999999999</v>
      </c>
      <c r="S93">
        <v>8.7899999999999991</v>
      </c>
      <c r="T93">
        <v>0</v>
      </c>
      <c r="U93">
        <v>418.77</v>
      </c>
      <c r="V93">
        <v>20.73</v>
      </c>
      <c r="W93">
        <v>44.346499999999999</v>
      </c>
      <c r="X93">
        <v>83.169300000000007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2.5619999999999998</v>
      </c>
      <c r="AQ93">
        <v>62.244</v>
      </c>
      <c r="AR93">
        <v>4.4160000000000004</v>
      </c>
      <c r="AS93">
        <v>9.4163999999999994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85.86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1640.0715749999999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193.56</v>
      </c>
      <c r="L94">
        <v>130</v>
      </c>
      <c r="M94">
        <v>92</v>
      </c>
      <c r="N94">
        <v>118.125</v>
      </c>
      <c r="O94">
        <v>123.66562500000001</v>
      </c>
      <c r="P94">
        <v>122.5398</v>
      </c>
      <c r="Q94">
        <v>5.93</v>
      </c>
      <c r="R94">
        <v>29.617699999999999</v>
      </c>
      <c r="S94">
        <v>8.7899999999999991</v>
      </c>
      <c r="T94">
        <v>0</v>
      </c>
      <c r="U94">
        <v>418.77</v>
      </c>
      <c r="V94">
        <v>20.73</v>
      </c>
      <c r="W94">
        <v>44.346499999999999</v>
      </c>
      <c r="X94">
        <v>83.169300000000007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2.5619999999999998</v>
      </c>
      <c r="AQ94">
        <v>62.244</v>
      </c>
      <c r="AR94">
        <v>4.4160000000000004</v>
      </c>
      <c r="AS94">
        <v>9.4163999999999994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1648.211575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195.56</v>
      </c>
      <c r="L95">
        <v>130</v>
      </c>
      <c r="M95">
        <v>92</v>
      </c>
      <c r="N95">
        <v>118.125</v>
      </c>
      <c r="O95">
        <v>123.66562500000001</v>
      </c>
      <c r="P95">
        <v>122.5398</v>
      </c>
      <c r="Q95">
        <v>5.93</v>
      </c>
      <c r="R95">
        <v>35.384799999999998</v>
      </c>
      <c r="S95">
        <v>8.7899999999999991</v>
      </c>
      <c r="T95">
        <v>0</v>
      </c>
      <c r="U95">
        <v>418.77</v>
      </c>
      <c r="V95">
        <v>20.73</v>
      </c>
      <c r="W95">
        <v>44.346499999999999</v>
      </c>
      <c r="X95">
        <v>83.169300000000007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2.5619999999999998</v>
      </c>
      <c r="AQ95">
        <v>62.244</v>
      </c>
      <c r="AR95">
        <v>4.4160000000000004</v>
      </c>
      <c r="AS95">
        <v>9.4163999999999994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1655.9786750000001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202.56</v>
      </c>
      <c r="L96">
        <v>130</v>
      </c>
      <c r="M96">
        <v>92</v>
      </c>
      <c r="N96">
        <v>118.125</v>
      </c>
      <c r="O96">
        <v>123.66562500000001</v>
      </c>
      <c r="P96">
        <v>122.5398</v>
      </c>
      <c r="Q96">
        <v>5.93</v>
      </c>
      <c r="R96">
        <v>35.384799999999998</v>
      </c>
      <c r="S96">
        <v>8.7899999999999991</v>
      </c>
      <c r="T96">
        <v>0</v>
      </c>
      <c r="U96">
        <v>418.77</v>
      </c>
      <c r="V96">
        <v>20.73</v>
      </c>
      <c r="W96">
        <v>44.346499999999999</v>
      </c>
      <c r="X96">
        <v>83.169300000000007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2.5619999999999998</v>
      </c>
      <c r="AQ96">
        <v>46.683</v>
      </c>
      <c r="AR96">
        <v>4.4160000000000004</v>
      </c>
      <c r="AS96">
        <v>9.4163999999999994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1647.4176750000001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211.56</v>
      </c>
      <c r="L97">
        <v>130</v>
      </c>
      <c r="M97">
        <v>92</v>
      </c>
      <c r="N97">
        <v>118.125</v>
      </c>
      <c r="O97">
        <v>123.66562500000001</v>
      </c>
      <c r="P97">
        <v>122.5398</v>
      </c>
      <c r="Q97">
        <v>5.93</v>
      </c>
      <c r="R97">
        <v>35.384799999999998</v>
      </c>
      <c r="S97">
        <v>8.7899999999999991</v>
      </c>
      <c r="T97">
        <v>0</v>
      </c>
      <c r="U97">
        <v>418.77</v>
      </c>
      <c r="V97">
        <v>18.701409999999999</v>
      </c>
      <c r="W97">
        <v>44.346499999999999</v>
      </c>
      <c r="X97">
        <v>83.169300000000007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2.5619999999999998</v>
      </c>
      <c r="AQ97">
        <v>31.122</v>
      </c>
      <c r="AR97">
        <v>49.68</v>
      </c>
      <c r="AS97">
        <v>9.4163999999999994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73.81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1681.9020850000002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215.56</v>
      </c>
      <c r="L98">
        <v>130</v>
      </c>
      <c r="M98">
        <v>92</v>
      </c>
      <c r="N98">
        <v>118.125</v>
      </c>
      <c r="O98">
        <v>123.66562500000001</v>
      </c>
      <c r="P98">
        <v>122.5398</v>
      </c>
      <c r="Q98">
        <v>5.93</v>
      </c>
      <c r="R98">
        <v>29.617699999999999</v>
      </c>
      <c r="S98">
        <v>8.7899999999999991</v>
      </c>
      <c r="T98">
        <v>0</v>
      </c>
      <c r="U98">
        <v>418.77</v>
      </c>
      <c r="V98">
        <v>14.691134999999999</v>
      </c>
      <c r="W98">
        <v>33.346499999999999</v>
      </c>
      <c r="X98">
        <v>73.169300000000007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2.5619999999999998</v>
      </c>
      <c r="AQ98">
        <v>15.561</v>
      </c>
      <c r="AR98">
        <v>49.68</v>
      </c>
      <c r="AS98">
        <v>9.4163999999999994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1638.7537100000002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6.2109956202500056</v>
      </c>
      <c r="L99">
        <f t="shared" si="2"/>
        <v>4.013440000000001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2.9415330000000002</v>
      </c>
      <c r="Q99">
        <f t="shared" si="2"/>
        <v>0.26092396750000008</v>
      </c>
      <c r="R99">
        <f t="shared" si="2"/>
        <v>0.86436269950000011</v>
      </c>
      <c r="S99">
        <f t="shared" si="2"/>
        <v>0.37165632300000012</v>
      </c>
      <c r="T99">
        <f t="shared" si="2"/>
        <v>0</v>
      </c>
      <c r="U99">
        <f t="shared" si="2"/>
        <v>10.050479999999991</v>
      </c>
      <c r="V99">
        <f t="shared" si="2"/>
        <v>0.41495804525000018</v>
      </c>
      <c r="W99">
        <f t="shared" si="2"/>
        <v>1.0046910000000018</v>
      </c>
      <c r="X99">
        <f t="shared" si="2"/>
        <v>1.9248401999999956</v>
      </c>
      <c r="Y99">
        <f t="shared" si="2"/>
        <v>0</v>
      </c>
      <c r="Z99">
        <f t="shared" si="2"/>
        <v>5.9787199999999992E-2</v>
      </c>
      <c r="AA99">
        <f t="shared" si="2"/>
        <v>0.13433080999999999</v>
      </c>
      <c r="AB99">
        <f t="shared" si="2"/>
        <v>0.17779553999999995</v>
      </c>
      <c r="AC99">
        <f t="shared" si="2"/>
        <v>3.7437960000000006E-2</v>
      </c>
      <c r="AD99">
        <f t="shared" si="2"/>
        <v>0.13903392900000003</v>
      </c>
      <c r="AE99">
        <f t="shared" si="2"/>
        <v>0.49848527299999978</v>
      </c>
      <c r="AF99">
        <f t="shared" si="2"/>
        <v>0.28290312000000034</v>
      </c>
      <c r="AG99">
        <f t="shared" si="2"/>
        <v>0</v>
      </c>
      <c r="AH99">
        <f t="shared" si="2"/>
        <v>0.8049500000000005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0.30000516000000033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0.10862367599999992</v>
      </c>
      <c r="AQ99">
        <f t="shared" si="2"/>
        <v>0.53820899999999972</v>
      </c>
      <c r="AR99">
        <f t="shared" si="2"/>
        <v>0.30194400000000016</v>
      </c>
      <c r="AS99">
        <f t="shared" si="2"/>
        <v>0.24812213999999988</v>
      </c>
      <c r="AT99">
        <f t="shared" si="2"/>
        <v>0.46019246125000074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2.2577950000000002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43.855244157250013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176.43029999999999</v>
      </c>
      <c r="L3">
        <v>116.6561</v>
      </c>
      <c r="M3">
        <v>88.697199999999995</v>
      </c>
      <c r="N3">
        <v>113.88431199999999</v>
      </c>
      <c r="O3">
        <v>119.226029</v>
      </c>
      <c r="P3">
        <v>117.13815</v>
      </c>
      <c r="Q3">
        <v>19.81804</v>
      </c>
      <c r="R3">
        <v>30.258085999999999</v>
      </c>
      <c r="S3">
        <v>25.443476</v>
      </c>
      <c r="T3">
        <v>0</v>
      </c>
      <c r="U3">
        <v>403.73615699999999</v>
      </c>
      <c r="V3">
        <v>14.818217000000001</v>
      </c>
      <c r="W3">
        <v>32.149360999999999</v>
      </c>
      <c r="X3">
        <v>70.542522000000005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8.5554229999999993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2.2405680000000001</v>
      </c>
      <c r="AM3">
        <v>0</v>
      </c>
      <c r="AN3">
        <v>0.57174000000000003</v>
      </c>
      <c r="AO3">
        <v>0</v>
      </c>
      <c r="AP3">
        <v>3.0875300000000001</v>
      </c>
      <c r="AQ3">
        <v>0</v>
      </c>
      <c r="AR3">
        <v>10.643663999999999</v>
      </c>
      <c r="AS3">
        <v>5.1876290000000003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1510.0024020000003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176.43029999999999</v>
      </c>
      <c r="L4">
        <v>116.6561</v>
      </c>
      <c r="M4">
        <v>88.697199999999995</v>
      </c>
      <c r="N4">
        <v>113.88431199999999</v>
      </c>
      <c r="O4">
        <v>119.226029</v>
      </c>
      <c r="P4">
        <v>117.13815</v>
      </c>
      <c r="Q4">
        <v>19.81804</v>
      </c>
      <c r="R4">
        <v>24.698025000000001</v>
      </c>
      <c r="S4">
        <v>25.443476</v>
      </c>
      <c r="T4">
        <v>0</v>
      </c>
      <c r="U4">
        <v>403.73615699999999</v>
      </c>
      <c r="V4">
        <v>10.272216999999999</v>
      </c>
      <c r="W4">
        <v>32.149360999999999</v>
      </c>
      <c r="X4">
        <v>70.542522000000005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8.5554229999999993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2.2405680000000001</v>
      </c>
      <c r="AM4">
        <v>0</v>
      </c>
      <c r="AN4">
        <v>0.57174000000000003</v>
      </c>
      <c r="AO4">
        <v>0</v>
      </c>
      <c r="AP4">
        <v>3.0875300000000001</v>
      </c>
      <c r="AQ4">
        <v>0</v>
      </c>
      <c r="AR4">
        <v>47.896487999999998</v>
      </c>
      <c r="AS4">
        <v>5.1876290000000003</v>
      </c>
      <c r="AT4">
        <v>19.281969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61.7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1535.2191650000002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176.43029999999999</v>
      </c>
      <c r="L5">
        <v>116.6561</v>
      </c>
      <c r="M5">
        <v>88.697199999999995</v>
      </c>
      <c r="N5">
        <v>113.88431199999999</v>
      </c>
      <c r="O5">
        <v>119.226029</v>
      </c>
      <c r="P5">
        <v>117.13815</v>
      </c>
      <c r="Q5">
        <v>19.81804</v>
      </c>
      <c r="R5">
        <v>24.698025000000001</v>
      </c>
      <c r="S5">
        <v>25.443476</v>
      </c>
      <c r="T5">
        <v>0</v>
      </c>
      <c r="U5">
        <v>403.73615699999999</v>
      </c>
      <c r="V5">
        <v>9.7418449999999996</v>
      </c>
      <c r="W5">
        <v>32.149360999999999</v>
      </c>
      <c r="X5">
        <v>70.542522000000005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8.5554229999999993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12.323126</v>
      </c>
      <c r="AM5">
        <v>0</v>
      </c>
      <c r="AN5">
        <v>0.57174000000000003</v>
      </c>
      <c r="AO5">
        <v>0</v>
      </c>
      <c r="AP5">
        <v>3.7050360000000002</v>
      </c>
      <c r="AQ5">
        <v>0</v>
      </c>
      <c r="AR5">
        <v>47.896487999999998</v>
      </c>
      <c r="AS5">
        <v>23.863095000000001</v>
      </c>
      <c r="AT5">
        <v>18.204115000000002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59.77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1561.0564690000003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176.43029999999999</v>
      </c>
      <c r="L6">
        <v>116.6561</v>
      </c>
      <c r="M6">
        <v>88.697199999999995</v>
      </c>
      <c r="N6">
        <v>113.88431199999999</v>
      </c>
      <c r="O6">
        <v>119.226029</v>
      </c>
      <c r="P6">
        <v>117.13815</v>
      </c>
      <c r="Q6">
        <v>19.81804</v>
      </c>
      <c r="R6">
        <v>16.389700000000001</v>
      </c>
      <c r="S6">
        <v>25.443476</v>
      </c>
      <c r="T6">
        <v>0</v>
      </c>
      <c r="U6">
        <v>403.73615699999999</v>
      </c>
      <c r="V6">
        <v>4.8205</v>
      </c>
      <c r="W6">
        <v>32.149360999999999</v>
      </c>
      <c r="X6">
        <v>70.542522000000005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8.5554229999999993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76.526613999999995</v>
      </c>
      <c r="AM6">
        <v>0</v>
      </c>
      <c r="AN6">
        <v>0.57174000000000003</v>
      </c>
      <c r="AO6">
        <v>0</v>
      </c>
      <c r="AP6">
        <v>3.7050360000000002</v>
      </c>
      <c r="AQ6">
        <v>0</v>
      </c>
      <c r="AR6">
        <v>6.3861980000000003</v>
      </c>
      <c r="AS6">
        <v>23.863095000000001</v>
      </c>
      <c r="AT6">
        <v>15.412464999999999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58.81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1566.7683470000004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176.43029999999999</v>
      </c>
      <c r="L7">
        <v>116.6561</v>
      </c>
      <c r="M7">
        <v>88.697199999999995</v>
      </c>
      <c r="N7">
        <v>113.88431199999999</v>
      </c>
      <c r="O7">
        <v>119.226029</v>
      </c>
      <c r="P7">
        <v>117.13815</v>
      </c>
      <c r="Q7">
        <v>19.81804</v>
      </c>
      <c r="R7">
        <v>16.389700000000001</v>
      </c>
      <c r="S7">
        <v>25.443476</v>
      </c>
      <c r="T7">
        <v>0</v>
      </c>
      <c r="U7">
        <v>403.73615699999999</v>
      </c>
      <c r="V7">
        <v>4.8205</v>
      </c>
      <c r="W7">
        <v>32.149360999999999</v>
      </c>
      <c r="X7">
        <v>70.542522000000005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8.5554229999999993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76.526613999999995</v>
      </c>
      <c r="AM7">
        <v>0</v>
      </c>
      <c r="AN7">
        <v>0.57174000000000003</v>
      </c>
      <c r="AO7">
        <v>0</v>
      </c>
      <c r="AP7">
        <v>3.7050360000000002</v>
      </c>
      <c r="AQ7">
        <v>0</v>
      </c>
      <c r="AR7">
        <v>6.3861980000000003</v>
      </c>
      <c r="AS7">
        <v>23.863095000000001</v>
      </c>
      <c r="AT7">
        <v>14.702401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57.85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1565.0982830000003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176.43029999999999</v>
      </c>
      <c r="L8">
        <v>116.6561</v>
      </c>
      <c r="M8">
        <v>88.697199999999995</v>
      </c>
      <c r="N8">
        <v>113.88431199999999</v>
      </c>
      <c r="O8">
        <v>119.226029</v>
      </c>
      <c r="P8">
        <v>117.13815</v>
      </c>
      <c r="Q8">
        <v>19.81804</v>
      </c>
      <c r="R8">
        <v>16.389700000000001</v>
      </c>
      <c r="S8">
        <v>25.443476</v>
      </c>
      <c r="T8">
        <v>0</v>
      </c>
      <c r="U8">
        <v>403.73615699999999</v>
      </c>
      <c r="V8">
        <v>4.8205</v>
      </c>
      <c r="W8">
        <v>32.149360999999999</v>
      </c>
      <c r="X8">
        <v>70.542522000000005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8.5554229999999993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76.526613999999995</v>
      </c>
      <c r="AM8">
        <v>0</v>
      </c>
      <c r="AN8">
        <v>0.57174000000000003</v>
      </c>
      <c r="AO8">
        <v>0</v>
      </c>
      <c r="AP8">
        <v>3.7050360000000002</v>
      </c>
      <c r="AQ8">
        <v>0</v>
      </c>
      <c r="AR8">
        <v>6.3861980000000003</v>
      </c>
      <c r="AS8">
        <v>23.863095000000001</v>
      </c>
      <c r="AT8">
        <v>13.93929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57.85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1564.3351720000003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176.43029999999999</v>
      </c>
      <c r="L9">
        <v>116.6561</v>
      </c>
      <c r="M9">
        <v>88.697199999999995</v>
      </c>
      <c r="N9">
        <v>113.88431199999999</v>
      </c>
      <c r="O9">
        <v>119.226029</v>
      </c>
      <c r="P9">
        <v>118.5843</v>
      </c>
      <c r="Q9">
        <v>19.81804</v>
      </c>
      <c r="R9">
        <v>16.389700000000001</v>
      </c>
      <c r="S9">
        <v>25.443476</v>
      </c>
      <c r="T9">
        <v>0</v>
      </c>
      <c r="U9">
        <v>403.73615699999999</v>
      </c>
      <c r="V9">
        <v>4.8205</v>
      </c>
      <c r="W9">
        <v>32.149360999999999</v>
      </c>
      <c r="X9">
        <v>70.542522000000005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8.5554229999999993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76.526613999999995</v>
      </c>
      <c r="AM9">
        <v>0</v>
      </c>
      <c r="AN9">
        <v>0.57174000000000003</v>
      </c>
      <c r="AO9">
        <v>0</v>
      </c>
      <c r="AP9">
        <v>3.7050360000000002</v>
      </c>
      <c r="AQ9">
        <v>0</v>
      </c>
      <c r="AR9">
        <v>6.3861980000000003</v>
      </c>
      <c r="AS9">
        <v>23.863095000000001</v>
      </c>
      <c r="AT9">
        <v>13.379185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1564.2512170000002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176.43029999999999</v>
      </c>
      <c r="L10">
        <v>116.6561</v>
      </c>
      <c r="M10">
        <v>88.697199999999995</v>
      </c>
      <c r="N10">
        <v>113.88431199999999</v>
      </c>
      <c r="O10">
        <v>119.226029</v>
      </c>
      <c r="P10">
        <v>118.5843</v>
      </c>
      <c r="Q10">
        <v>19.81804</v>
      </c>
      <c r="R10">
        <v>16.389700000000001</v>
      </c>
      <c r="S10">
        <v>25.443476</v>
      </c>
      <c r="T10">
        <v>0</v>
      </c>
      <c r="U10">
        <v>403.73615699999999</v>
      </c>
      <c r="V10">
        <v>4.8205</v>
      </c>
      <c r="W10">
        <v>32.149360999999999</v>
      </c>
      <c r="X10">
        <v>58.030047000000003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8.5554229999999993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12.323126</v>
      </c>
      <c r="AM10">
        <v>0</v>
      </c>
      <c r="AN10">
        <v>0.57174000000000003</v>
      </c>
      <c r="AO10">
        <v>0</v>
      </c>
      <c r="AP10">
        <v>3.7050360000000002</v>
      </c>
      <c r="AQ10">
        <v>0</v>
      </c>
      <c r="AR10">
        <v>8.5149310000000007</v>
      </c>
      <c r="AS10">
        <v>23.863095000000001</v>
      </c>
      <c r="AT10">
        <v>12.566660000000001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1488.8514620000003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176.43029999999999</v>
      </c>
      <c r="L11">
        <v>116.6561</v>
      </c>
      <c r="M11">
        <v>88.697199999999995</v>
      </c>
      <c r="N11">
        <v>113.88431199999999</v>
      </c>
      <c r="O11">
        <v>119.226029</v>
      </c>
      <c r="P11">
        <v>117.13815</v>
      </c>
      <c r="Q11">
        <v>8.9736499999999992</v>
      </c>
      <c r="R11">
        <v>16.389700000000001</v>
      </c>
      <c r="S11">
        <v>12.626336</v>
      </c>
      <c r="T11">
        <v>0</v>
      </c>
      <c r="U11">
        <v>403.73615699999999</v>
      </c>
      <c r="V11">
        <v>4.8205</v>
      </c>
      <c r="W11">
        <v>32.149360999999999</v>
      </c>
      <c r="X11">
        <v>70.542522000000005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8.5554229999999993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11.494258</v>
      </c>
      <c r="AQ11">
        <v>0</v>
      </c>
      <c r="AR11">
        <v>8.5149310000000007</v>
      </c>
      <c r="AS11">
        <v>9.0783509999999996</v>
      </c>
      <c r="AT11">
        <v>14.340560999999999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57.85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1461.9220780000001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176.43029999999999</v>
      </c>
      <c r="L12">
        <v>116.6561</v>
      </c>
      <c r="M12">
        <v>88.697199999999995</v>
      </c>
      <c r="N12">
        <v>113.88431199999999</v>
      </c>
      <c r="O12">
        <v>119.226029</v>
      </c>
      <c r="P12">
        <v>117.13815</v>
      </c>
      <c r="Q12">
        <v>8.9736499999999992</v>
      </c>
      <c r="R12">
        <v>16.389700000000001</v>
      </c>
      <c r="S12">
        <v>12.626336</v>
      </c>
      <c r="T12">
        <v>0</v>
      </c>
      <c r="U12">
        <v>403.73615699999999</v>
      </c>
      <c r="V12">
        <v>4.8205</v>
      </c>
      <c r="W12">
        <v>32.149360999999999</v>
      </c>
      <c r="X12">
        <v>70.542522000000005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8.5554229999999993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11.494258</v>
      </c>
      <c r="AQ12">
        <v>0</v>
      </c>
      <c r="AR12">
        <v>8.5149310000000007</v>
      </c>
      <c r="AS12">
        <v>9.0783509999999996</v>
      </c>
      <c r="AT12">
        <v>14.738806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55.92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1460.3903230000003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175.46619999999999</v>
      </c>
      <c r="L13">
        <v>116.6561</v>
      </c>
      <c r="M13">
        <v>88.697199999999995</v>
      </c>
      <c r="N13">
        <v>113.88431199999999</v>
      </c>
      <c r="O13">
        <v>119.226029</v>
      </c>
      <c r="P13">
        <v>117.13815</v>
      </c>
      <c r="Q13">
        <v>5.7846000000000002</v>
      </c>
      <c r="R13">
        <v>16.322213000000001</v>
      </c>
      <c r="S13">
        <v>8.6768999999999998</v>
      </c>
      <c r="T13">
        <v>0</v>
      </c>
      <c r="U13">
        <v>403.73615699999999</v>
      </c>
      <c r="V13">
        <v>4.781936</v>
      </c>
      <c r="W13">
        <v>32.149360999999999</v>
      </c>
      <c r="X13">
        <v>70.542522000000005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8.5554229999999993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11.494258</v>
      </c>
      <c r="AQ13">
        <v>0</v>
      </c>
      <c r="AR13">
        <v>8.5149310000000007</v>
      </c>
      <c r="AS13">
        <v>9.0783509999999996</v>
      </c>
      <c r="AT13">
        <v>15.138463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1451.6113430000003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175.46619999999999</v>
      </c>
      <c r="L14">
        <v>116.6561</v>
      </c>
      <c r="M14">
        <v>88.697199999999995</v>
      </c>
      <c r="N14">
        <v>113.88431199999999</v>
      </c>
      <c r="O14">
        <v>119.226029</v>
      </c>
      <c r="P14">
        <v>117.13815</v>
      </c>
      <c r="Q14">
        <v>5.7846000000000002</v>
      </c>
      <c r="R14">
        <v>16.322213000000001</v>
      </c>
      <c r="S14">
        <v>8.6768999999999998</v>
      </c>
      <c r="T14">
        <v>0</v>
      </c>
      <c r="U14">
        <v>403.73615699999999</v>
      </c>
      <c r="V14">
        <v>4.781936</v>
      </c>
      <c r="W14">
        <v>32.149360999999999</v>
      </c>
      <c r="X14">
        <v>70.542522000000005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8.5554229999999993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11.494258</v>
      </c>
      <c r="AQ14">
        <v>0</v>
      </c>
      <c r="AR14">
        <v>8.5149310000000007</v>
      </c>
      <c r="AS14">
        <v>9.0783509999999996</v>
      </c>
      <c r="AT14">
        <v>16.208451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1453.6513310000003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175.46619999999999</v>
      </c>
      <c r="L15">
        <v>116.6561</v>
      </c>
      <c r="M15">
        <v>88.697199999999995</v>
      </c>
      <c r="N15">
        <v>113.88431199999999</v>
      </c>
      <c r="O15">
        <v>119.226029</v>
      </c>
      <c r="P15">
        <v>117.13815</v>
      </c>
      <c r="Q15">
        <v>5.7846000000000002</v>
      </c>
      <c r="R15">
        <v>16.322213000000001</v>
      </c>
      <c r="S15">
        <v>8.6768999999999998</v>
      </c>
      <c r="T15">
        <v>0</v>
      </c>
      <c r="U15">
        <v>403.73615699999999</v>
      </c>
      <c r="V15">
        <v>4.781936</v>
      </c>
      <c r="W15">
        <v>32.149360999999999</v>
      </c>
      <c r="X15">
        <v>58.030047000000003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8.5554229999999993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3.7050360000000002</v>
      </c>
      <c r="AQ15">
        <v>0</v>
      </c>
      <c r="AR15">
        <v>8.5149310000000007</v>
      </c>
      <c r="AS15">
        <v>9.0783509999999996</v>
      </c>
      <c r="AT15">
        <v>14.171642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1430.3428250000004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175.46619999999999</v>
      </c>
      <c r="L16">
        <v>116.6561</v>
      </c>
      <c r="M16">
        <v>88.697199999999995</v>
      </c>
      <c r="N16">
        <v>113.88431199999999</v>
      </c>
      <c r="O16">
        <v>119.226029</v>
      </c>
      <c r="P16">
        <v>117.13815</v>
      </c>
      <c r="Q16">
        <v>5.7846000000000002</v>
      </c>
      <c r="R16">
        <v>16.322213000000001</v>
      </c>
      <c r="S16">
        <v>8.6768999999999998</v>
      </c>
      <c r="T16">
        <v>0</v>
      </c>
      <c r="U16">
        <v>403.73615699999999</v>
      </c>
      <c r="V16">
        <v>4.781936</v>
      </c>
      <c r="W16">
        <v>32.149360999999999</v>
      </c>
      <c r="X16">
        <v>58.030047000000003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8.5554229999999993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3.7050360000000002</v>
      </c>
      <c r="AQ16">
        <v>0</v>
      </c>
      <c r="AR16">
        <v>8.5149310000000007</v>
      </c>
      <c r="AS16">
        <v>9.0783509999999996</v>
      </c>
      <c r="AT16">
        <v>14.051330999999999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1430.2225140000003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174.01040900000001</v>
      </c>
      <c r="L17">
        <v>116.24153699999999</v>
      </c>
      <c r="M17">
        <v>88.697199999999995</v>
      </c>
      <c r="N17">
        <v>113.88431199999999</v>
      </c>
      <c r="O17">
        <v>119.226029</v>
      </c>
      <c r="P17">
        <v>117.854862</v>
      </c>
      <c r="Q17">
        <v>5.7846000000000002</v>
      </c>
      <c r="R17">
        <v>16.322213000000001</v>
      </c>
      <c r="S17">
        <v>8.6768999999999998</v>
      </c>
      <c r="T17">
        <v>0</v>
      </c>
      <c r="U17">
        <v>403.73615699999999</v>
      </c>
      <c r="V17">
        <v>4.781936</v>
      </c>
      <c r="W17">
        <v>32.149360999999999</v>
      </c>
      <c r="X17">
        <v>58.030047000000003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3.7050360000000002</v>
      </c>
      <c r="AQ17">
        <v>0</v>
      </c>
      <c r="AR17">
        <v>8.5149310000000007</v>
      </c>
      <c r="AS17">
        <v>9.0783509999999996</v>
      </c>
      <c r="AT17">
        <v>16.347116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1431.3646570000003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206.29811799999999</v>
      </c>
      <c r="L18">
        <v>116.24153699999999</v>
      </c>
      <c r="M18">
        <v>88.697199999999995</v>
      </c>
      <c r="N18">
        <v>113.88431199999999</v>
      </c>
      <c r="O18">
        <v>119.226029</v>
      </c>
      <c r="P18">
        <v>117.854862</v>
      </c>
      <c r="Q18">
        <v>5.7846000000000002</v>
      </c>
      <c r="R18">
        <v>16.322213000000001</v>
      </c>
      <c r="S18">
        <v>8.6768999999999998</v>
      </c>
      <c r="T18">
        <v>0</v>
      </c>
      <c r="U18">
        <v>403.73615699999999</v>
      </c>
      <c r="V18">
        <v>4.781936</v>
      </c>
      <c r="W18">
        <v>32.149360999999999</v>
      </c>
      <c r="X18">
        <v>58.030047000000003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3.7050360000000002</v>
      </c>
      <c r="AQ18">
        <v>0</v>
      </c>
      <c r="AR18">
        <v>8.5149310000000007</v>
      </c>
      <c r="AS18">
        <v>9.0783509999999996</v>
      </c>
      <c r="AT18">
        <v>17.727900999999999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53.99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1464.0731510000005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212.574409</v>
      </c>
      <c r="L19">
        <v>116.24153699999999</v>
      </c>
      <c r="M19">
        <v>88.697199999999995</v>
      </c>
      <c r="N19">
        <v>113.88431199999999</v>
      </c>
      <c r="O19">
        <v>119.226029</v>
      </c>
      <c r="P19">
        <v>117.854862</v>
      </c>
      <c r="Q19">
        <v>5.7846000000000002</v>
      </c>
      <c r="R19">
        <v>24.630538000000001</v>
      </c>
      <c r="S19">
        <v>8.6768999999999998</v>
      </c>
      <c r="T19">
        <v>0</v>
      </c>
      <c r="U19">
        <v>403.73615699999999</v>
      </c>
      <c r="V19">
        <v>9.7032810000000005</v>
      </c>
      <c r="W19">
        <v>32.149360999999999</v>
      </c>
      <c r="X19">
        <v>70.542522000000005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3.7050360000000002</v>
      </c>
      <c r="AQ19">
        <v>0</v>
      </c>
      <c r="AR19">
        <v>8.5149310000000007</v>
      </c>
      <c r="AS19">
        <v>9.0783509999999996</v>
      </c>
      <c r="AT19">
        <v>18.421239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1516.0049790000005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212.574409</v>
      </c>
      <c r="L20">
        <v>116.24153699999999</v>
      </c>
      <c r="M20">
        <v>88.697199999999995</v>
      </c>
      <c r="N20">
        <v>113.88431199999999</v>
      </c>
      <c r="O20">
        <v>119.226029</v>
      </c>
      <c r="P20">
        <v>117.854862</v>
      </c>
      <c r="Q20">
        <v>5.7846000000000002</v>
      </c>
      <c r="R20">
        <v>24.630538000000001</v>
      </c>
      <c r="S20">
        <v>8.6768999999999998</v>
      </c>
      <c r="T20">
        <v>0</v>
      </c>
      <c r="U20">
        <v>403.73615699999999</v>
      </c>
      <c r="V20">
        <v>9.7032810000000005</v>
      </c>
      <c r="W20">
        <v>32.149360999999999</v>
      </c>
      <c r="X20">
        <v>70.542522000000005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3.7050360000000002</v>
      </c>
      <c r="AQ20">
        <v>0</v>
      </c>
      <c r="AR20">
        <v>8.5149310000000007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55.92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1517.8357090000004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246.31790899999999</v>
      </c>
      <c r="L21">
        <v>116.24153699999999</v>
      </c>
      <c r="M21">
        <v>88.697199999999995</v>
      </c>
      <c r="N21">
        <v>113.88431199999999</v>
      </c>
      <c r="O21">
        <v>119.226029</v>
      </c>
      <c r="P21">
        <v>117.854862</v>
      </c>
      <c r="Q21">
        <v>5.7846000000000002</v>
      </c>
      <c r="R21">
        <v>24.630538000000001</v>
      </c>
      <c r="S21">
        <v>8.6768999999999998</v>
      </c>
      <c r="T21">
        <v>0</v>
      </c>
      <c r="U21">
        <v>403.73615699999999</v>
      </c>
      <c r="V21">
        <v>9.7032810000000005</v>
      </c>
      <c r="W21">
        <v>32.149360999999999</v>
      </c>
      <c r="X21">
        <v>70.542522000000005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3.7050360000000002</v>
      </c>
      <c r="AQ21">
        <v>0</v>
      </c>
      <c r="AR21">
        <v>6.3861980000000003</v>
      </c>
      <c r="AS21">
        <v>9.0783509999999996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55.92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1549.4504760000004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251.138409</v>
      </c>
      <c r="L22">
        <v>116.24153699999999</v>
      </c>
      <c r="M22">
        <v>88.697199999999995</v>
      </c>
      <c r="N22">
        <v>113.88431199999999</v>
      </c>
      <c r="O22">
        <v>119.226029</v>
      </c>
      <c r="P22">
        <v>117.854862</v>
      </c>
      <c r="Q22">
        <v>5.7846000000000002</v>
      </c>
      <c r="R22">
        <v>24.630538000000001</v>
      </c>
      <c r="S22">
        <v>8.6768999999999998</v>
      </c>
      <c r="T22">
        <v>0</v>
      </c>
      <c r="U22">
        <v>403.73615699999999</v>
      </c>
      <c r="V22">
        <v>9.7032810000000005</v>
      </c>
      <c r="W22">
        <v>32.149360999999999</v>
      </c>
      <c r="X22">
        <v>70.542522000000005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3.7050360000000002</v>
      </c>
      <c r="AQ22">
        <v>15.002359999999999</v>
      </c>
      <c r="AR22">
        <v>6.3861980000000003</v>
      </c>
      <c r="AS22">
        <v>9.0783509999999996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57.85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1571.2033360000003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251.138409</v>
      </c>
      <c r="L23">
        <v>116.24153699999999</v>
      </c>
      <c r="M23">
        <v>88.697199999999995</v>
      </c>
      <c r="N23">
        <v>113.88431199999999</v>
      </c>
      <c r="O23">
        <v>119.226029</v>
      </c>
      <c r="P23">
        <v>118.140621</v>
      </c>
      <c r="Q23">
        <v>5.7846000000000002</v>
      </c>
      <c r="R23">
        <v>30.190598999999999</v>
      </c>
      <c r="S23">
        <v>8.6768999999999998</v>
      </c>
      <c r="T23">
        <v>0</v>
      </c>
      <c r="U23">
        <v>403.73615699999999</v>
      </c>
      <c r="V23">
        <v>14.649032</v>
      </c>
      <c r="W23">
        <v>32.149360999999999</v>
      </c>
      <c r="X23">
        <v>70.542522000000005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3.7050360000000002</v>
      </c>
      <c r="AQ23">
        <v>15.002359999999999</v>
      </c>
      <c r="AR23">
        <v>6.3861980000000003</v>
      </c>
      <c r="AS23">
        <v>9.0783509999999996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60.74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1584.8849070000003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251.138409</v>
      </c>
      <c r="L24">
        <v>116.24153699999999</v>
      </c>
      <c r="M24">
        <v>88.697199999999995</v>
      </c>
      <c r="N24">
        <v>113.88431199999999</v>
      </c>
      <c r="O24">
        <v>119.226029</v>
      </c>
      <c r="P24">
        <v>118.140621</v>
      </c>
      <c r="Q24">
        <v>5.7846000000000002</v>
      </c>
      <c r="R24">
        <v>30.190598999999999</v>
      </c>
      <c r="S24">
        <v>8.6768999999999998</v>
      </c>
      <c r="T24">
        <v>0</v>
      </c>
      <c r="U24">
        <v>403.73615699999999</v>
      </c>
      <c r="V24">
        <v>14.779653</v>
      </c>
      <c r="W24">
        <v>42.754460999999999</v>
      </c>
      <c r="X24">
        <v>80.183521999999996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3.7050360000000002</v>
      </c>
      <c r="AQ24">
        <v>35.228214000000001</v>
      </c>
      <c r="AR24">
        <v>6.3861980000000003</v>
      </c>
      <c r="AS24">
        <v>9.0783509999999996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62.67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1645.6775360000004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217.006407</v>
      </c>
      <c r="L25">
        <v>116.24153699999999</v>
      </c>
      <c r="M25">
        <v>88.697199999999995</v>
      </c>
      <c r="N25">
        <v>113.88431199999999</v>
      </c>
      <c r="O25">
        <v>119.226029</v>
      </c>
      <c r="P25">
        <v>118.140621</v>
      </c>
      <c r="Q25">
        <v>5.7846000000000002</v>
      </c>
      <c r="R25">
        <v>30.190598999999999</v>
      </c>
      <c r="S25">
        <v>8.6768999999999998</v>
      </c>
      <c r="T25">
        <v>0</v>
      </c>
      <c r="U25">
        <v>403.73615699999999</v>
      </c>
      <c r="V25">
        <v>14.779653</v>
      </c>
      <c r="W25">
        <v>42.754460999999999</v>
      </c>
      <c r="X25">
        <v>80.183521999999996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3.7050360000000002</v>
      </c>
      <c r="AQ25">
        <v>45.007080000000002</v>
      </c>
      <c r="AR25">
        <v>6.3861980000000003</v>
      </c>
      <c r="AS25">
        <v>9.0783509999999996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64.59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1654.2016900000003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174.01040900000001</v>
      </c>
      <c r="L26">
        <v>116.24153699999999</v>
      </c>
      <c r="M26">
        <v>88.697199999999995</v>
      </c>
      <c r="N26">
        <v>113.88431199999999</v>
      </c>
      <c r="O26">
        <v>119.226029</v>
      </c>
      <c r="P26">
        <v>118.140621</v>
      </c>
      <c r="Q26">
        <v>5.7846000000000002</v>
      </c>
      <c r="R26">
        <v>30.190598999999999</v>
      </c>
      <c r="S26">
        <v>8.6768999999999998</v>
      </c>
      <c r="T26">
        <v>0</v>
      </c>
      <c r="U26">
        <v>403.73615699999999</v>
      </c>
      <c r="V26">
        <v>14.779653</v>
      </c>
      <c r="W26">
        <v>42.754460999999999</v>
      </c>
      <c r="X26">
        <v>80.183521999999996</v>
      </c>
      <c r="Y26">
        <v>0</v>
      </c>
      <c r="Z26">
        <v>0</v>
      </c>
      <c r="AA26">
        <v>6.7785869999999999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3.7050360000000002</v>
      </c>
      <c r="AQ26">
        <v>60.009439999999998</v>
      </c>
      <c r="AR26">
        <v>6.3861980000000003</v>
      </c>
      <c r="AS26">
        <v>9.0783509999999996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67.489999999999995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1687.5359710000002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174.01040900000001</v>
      </c>
      <c r="L27">
        <v>116.24153699999999</v>
      </c>
      <c r="M27">
        <v>88.697199999999995</v>
      </c>
      <c r="N27">
        <v>113.88431199999999</v>
      </c>
      <c r="O27">
        <v>119.226029</v>
      </c>
      <c r="P27">
        <v>118.140621</v>
      </c>
      <c r="Q27">
        <v>5.7846000000000002</v>
      </c>
      <c r="R27">
        <v>30.190598999999999</v>
      </c>
      <c r="S27">
        <v>8.6768999999999998</v>
      </c>
      <c r="T27">
        <v>0</v>
      </c>
      <c r="U27">
        <v>403.73615699999999</v>
      </c>
      <c r="V27">
        <v>14.779653</v>
      </c>
      <c r="W27">
        <v>42.754460999999999</v>
      </c>
      <c r="X27">
        <v>80.183521999999996</v>
      </c>
      <c r="Y27">
        <v>0</v>
      </c>
      <c r="Z27">
        <v>2.1210200000000001</v>
      </c>
      <c r="AA27">
        <v>13.557174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2.2405680000000001</v>
      </c>
      <c r="AM27">
        <v>10.157788</v>
      </c>
      <c r="AN27">
        <v>0.57174000000000003</v>
      </c>
      <c r="AO27">
        <v>0</v>
      </c>
      <c r="AP27">
        <v>3.7050360000000002</v>
      </c>
      <c r="AQ27">
        <v>60.009439999999998</v>
      </c>
      <c r="AR27">
        <v>6.3861980000000003</v>
      </c>
      <c r="AS27">
        <v>9.0783509999999996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67.489999999999995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1787.000888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174.01040900000001</v>
      </c>
      <c r="L28">
        <v>116.24153699999999</v>
      </c>
      <c r="M28">
        <v>88.697199999999995</v>
      </c>
      <c r="N28">
        <v>113.88431199999999</v>
      </c>
      <c r="O28">
        <v>119.226029</v>
      </c>
      <c r="P28">
        <v>118.140621</v>
      </c>
      <c r="Q28">
        <v>5.7846000000000002</v>
      </c>
      <c r="R28">
        <v>30.190598999999999</v>
      </c>
      <c r="S28">
        <v>8.6768999999999998</v>
      </c>
      <c r="T28">
        <v>0</v>
      </c>
      <c r="U28">
        <v>403.73615699999999</v>
      </c>
      <c r="V28">
        <v>14.779653</v>
      </c>
      <c r="W28">
        <v>42.754460999999999</v>
      </c>
      <c r="X28">
        <v>80.183521999999996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28.175861000000001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2.2405680000000001</v>
      </c>
      <c r="AM28">
        <v>10.157788</v>
      </c>
      <c r="AN28">
        <v>0.57174000000000003</v>
      </c>
      <c r="AO28">
        <v>0</v>
      </c>
      <c r="AP28">
        <v>3.7050360000000002</v>
      </c>
      <c r="AQ28">
        <v>60.009439999999998</v>
      </c>
      <c r="AR28">
        <v>6.3861980000000003</v>
      </c>
      <c r="AS28">
        <v>9.0783509999999996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82.91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1893.7409769999999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174.01040900000001</v>
      </c>
      <c r="L29">
        <v>116.24153699999999</v>
      </c>
      <c r="M29">
        <v>88.697199999999995</v>
      </c>
      <c r="N29">
        <v>113.88431199999999</v>
      </c>
      <c r="O29">
        <v>119.226029</v>
      </c>
      <c r="P29">
        <v>118.140621</v>
      </c>
      <c r="Q29">
        <v>5.7846000000000002</v>
      </c>
      <c r="R29">
        <v>30.190598999999999</v>
      </c>
      <c r="S29">
        <v>8.6768999999999998</v>
      </c>
      <c r="T29">
        <v>0</v>
      </c>
      <c r="U29">
        <v>403.73615699999999</v>
      </c>
      <c r="V29">
        <v>14.779653</v>
      </c>
      <c r="W29">
        <v>42.754460999999999</v>
      </c>
      <c r="X29">
        <v>80.183521999999996</v>
      </c>
      <c r="Y29">
        <v>0</v>
      </c>
      <c r="Z29">
        <v>12.573407</v>
      </c>
      <c r="AA29">
        <v>38.081949999999999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28.175861000000001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2.2405680000000001</v>
      </c>
      <c r="AM29">
        <v>10.157788</v>
      </c>
      <c r="AN29">
        <v>0.57174000000000003</v>
      </c>
      <c r="AO29">
        <v>0</v>
      </c>
      <c r="AP29">
        <v>3.0875300000000001</v>
      </c>
      <c r="AQ29">
        <v>60.009439999999998</v>
      </c>
      <c r="AR29">
        <v>10.643663999999999</v>
      </c>
      <c r="AS29">
        <v>9.0783509999999996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92.55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1919.9688000000001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183.179</v>
      </c>
      <c r="L30">
        <v>116.24153699999999</v>
      </c>
      <c r="M30">
        <v>88.697199999999995</v>
      </c>
      <c r="N30">
        <v>113.88431199999999</v>
      </c>
      <c r="O30">
        <v>119.226029</v>
      </c>
      <c r="P30">
        <v>118.140621</v>
      </c>
      <c r="Q30">
        <v>5.7846000000000002</v>
      </c>
      <c r="R30">
        <v>30.190598999999999</v>
      </c>
      <c r="S30">
        <v>8.6768999999999998</v>
      </c>
      <c r="T30">
        <v>0</v>
      </c>
      <c r="U30">
        <v>403.73615699999999</v>
      </c>
      <c r="V30">
        <v>14.779653</v>
      </c>
      <c r="W30">
        <v>42.754460999999999</v>
      </c>
      <c r="X30">
        <v>80.183521999999996</v>
      </c>
      <c r="Y30">
        <v>0</v>
      </c>
      <c r="Z30">
        <v>12.573407</v>
      </c>
      <c r="AA30">
        <v>38.081949999999999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28.175861000000001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2.2405680000000001</v>
      </c>
      <c r="AM30">
        <v>10.157788</v>
      </c>
      <c r="AN30">
        <v>0.57174000000000003</v>
      </c>
      <c r="AO30">
        <v>0</v>
      </c>
      <c r="AP30">
        <v>3.0875300000000001</v>
      </c>
      <c r="AQ30">
        <v>60.009439999999998</v>
      </c>
      <c r="AR30">
        <v>10.643663999999999</v>
      </c>
      <c r="AS30">
        <v>9.0783509999999996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92.55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1929.1373910000002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178.35849999999999</v>
      </c>
      <c r="L31">
        <v>116.24153699999999</v>
      </c>
      <c r="M31">
        <v>88.697199999999995</v>
      </c>
      <c r="N31">
        <v>113.88431199999999</v>
      </c>
      <c r="O31">
        <v>119.226029</v>
      </c>
      <c r="P31">
        <v>118.140621</v>
      </c>
      <c r="Q31">
        <v>5.7846000000000002</v>
      </c>
      <c r="R31">
        <v>30.190598999999999</v>
      </c>
      <c r="S31">
        <v>8.6768999999999998</v>
      </c>
      <c r="T31">
        <v>0</v>
      </c>
      <c r="U31">
        <v>403.73615699999999</v>
      </c>
      <c r="V31">
        <v>14.779653</v>
      </c>
      <c r="W31">
        <v>42.754460999999999</v>
      </c>
      <c r="X31">
        <v>80.183521999999996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28.175861000000001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2.2405680000000001</v>
      </c>
      <c r="AM31">
        <v>10.157788</v>
      </c>
      <c r="AN31">
        <v>0.57174000000000003</v>
      </c>
      <c r="AO31">
        <v>0</v>
      </c>
      <c r="AP31">
        <v>3.0875300000000001</v>
      </c>
      <c r="AQ31">
        <v>60.009439999999998</v>
      </c>
      <c r="AR31">
        <v>10.643663999999999</v>
      </c>
      <c r="AS31">
        <v>9.0783509999999996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1929.7187039999999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178.04940999999999</v>
      </c>
      <c r="L32">
        <v>116.24153699999999</v>
      </c>
      <c r="M32">
        <v>88.697199999999995</v>
      </c>
      <c r="N32">
        <v>113.88431199999999</v>
      </c>
      <c r="O32">
        <v>119.226029</v>
      </c>
      <c r="P32">
        <v>118.140621</v>
      </c>
      <c r="Q32">
        <v>5.7846000000000002</v>
      </c>
      <c r="R32">
        <v>37.412692999999997</v>
      </c>
      <c r="S32">
        <v>8.6768999999999998</v>
      </c>
      <c r="T32">
        <v>0</v>
      </c>
      <c r="U32">
        <v>403.73615699999999</v>
      </c>
      <c r="V32">
        <v>19.985793000000001</v>
      </c>
      <c r="W32">
        <v>42.754460999999999</v>
      </c>
      <c r="X32">
        <v>80.183521999999996</v>
      </c>
      <c r="Y32">
        <v>0</v>
      </c>
      <c r="Z32">
        <v>12.573407</v>
      </c>
      <c r="AA32">
        <v>25.134087000000001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28.175861000000001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2.2405680000000001</v>
      </c>
      <c r="AM32">
        <v>10.157788</v>
      </c>
      <c r="AN32">
        <v>0.57174000000000003</v>
      </c>
      <c r="AO32">
        <v>0</v>
      </c>
      <c r="AP32">
        <v>3.0875300000000001</v>
      </c>
      <c r="AQ32">
        <v>60.009439999999998</v>
      </c>
      <c r="AR32">
        <v>10.643663999999999</v>
      </c>
      <c r="AS32">
        <v>9.0783509999999996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92.55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1928.8899849999998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211.263451</v>
      </c>
      <c r="L33">
        <v>168.30293699999999</v>
      </c>
      <c r="M33">
        <v>88.697199999999995</v>
      </c>
      <c r="N33">
        <v>113.88431199999999</v>
      </c>
      <c r="O33">
        <v>119.226029</v>
      </c>
      <c r="P33">
        <v>118.140621</v>
      </c>
      <c r="Q33">
        <v>5.7846000000000002</v>
      </c>
      <c r="R33">
        <v>40.868295000000003</v>
      </c>
      <c r="S33">
        <v>12.626336</v>
      </c>
      <c r="T33">
        <v>0</v>
      </c>
      <c r="U33">
        <v>403.73615699999999</v>
      </c>
      <c r="V33">
        <v>19.985793000000001</v>
      </c>
      <c r="W33">
        <v>42.754460999999999</v>
      </c>
      <c r="X33">
        <v>80.183521999999996</v>
      </c>
      <c r="Y33">
        <v>0</v>
      </c>
      <c r="Z33">
        <v>12.573407</v>
      </c>
      <c r="AA33">
        <v>12.947863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28.175861000000001</v>
      </c>
      <c r="AG33">
        <v>0</v>
      </c>
      <c r="AH33">
        <v>127.82037800000001</v>
      </c>
      <c r="AI33">
        <v>3.6818979999999999</v>
      </c>
      <c r="AJ33">
        <v>0</v>
      </c>
      <c r="AK33">
        <v>52.118668</v>
      </c>
      <c r="AL33">
        <v>2.2405680000000001</v>
      </c>
      <c r="AM33">
        <v>10.157788</v>
      </c>
      <c r="AN33">
        <v>0.57174000000000003</v>
      </c>
      <c r="AO33">
        <v>0</v>
      </c>
      <c r="AP33">
        <v>3.0875300000000001</v>
      </c>
      <c r="AQ33">
        <v>60.009439999999998</v>
      </c>
      <c r="AR33">
        <v>47.896487999999998</v>
      </c>
      <c r="AS33">
        <v>9.0783509999999996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102.19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2044.1955300000002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218.61574899999999</v>
      </c>
      <c r="L34">
        <v>201.082337</v>
      </c>
      <c r="M34">
        <v>88.697199999999995</v>
      </c>
      <c r="N34">
        <v>113.88431199999999</v>
      </c>
      <c r="O34">
        <v>119.226029</v>
      </c>
      <c r="P34">
        <v>118.140621</v>
      </c>
      <c r="Q34">
        <v>5.7846000000000002</v>
      </c>
      <c r="R34">
        <v>40.868295000000003</v>
      </c>
      <c r="S34">
        <v>12.626336</v>
      </c>
      <c r="T34">
        <v>0</v>
      </c>
      <c r="U34">
        <v>403.73615699999999</v>
      </c>
      <c r="V34">
        <v>19.985793000000001</v>
      </c>
      <c r="W34">
        <v>42.754460999999999</v>
      </c>
      <c r="X34">
        <v>80.183521999999996</v>
      </c>
      <c r="Y34">
        <v>0</v>
      </c>
      <c r="Z34">
        <v>12.573407</v>
      </c>
      <c r="AA34">
        <v>0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2.2405680000000001</v>
      </c>
      <c r="AM34">
        <v>10.157788</v>
      </c>
      <c r="AN34">
        <v>0.57174000000000003</v>
      </c>
      <c r="AO34">
        <v>0</v>
      </c>
      <c r="AP34">
        <v>3.0875300000000001</v>
      </c>
      <c r="AQ34">
        <v>45.007080000000002</v>
      </c>
      <c r="AR34">
        <v>47.896487999999998</v>
      </c>
      <c r="AS34">
        <v>9.0783509999999996</v>
      </c>
      <c r="AT34">
        <v>18.394010000000002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102.19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1970.3573110000007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190.375182</v>
      </c>
      <c r="L35">
        <v>201.082337</v>
      </c>
      <c r="M35">
        <v>88.697199999999995</v>
      </c>
      <c r="N35">
        <v>113.88431199999999</v>
      </c>
      <c r="O35">
        <v>119.226029</v>
      </c>
      <c r="P35">
        <v>118.140621</v>
      </c>
      <c r="Q35">
        <v>5.7846000000000002</v>
      </c>
      <c r="R35">
        <v>40.868295000000003</v>
      </c>
      <c r="S35">
        <v>12.626336</v>
      </c>
      <c r="T35">
        <v>0</v>
      </c>
      <c r="U35">
        <v>403.73615699999999</v>
      </c>
      <c r="V35">
        <v>19.985793000000001</v>
      </c>
      <c r="W35">
        <v>42.754460999999999</v>
      </c>
      <c r="X35">
        <v>80.183521999999996</v>
      </c>
      <c r="Y35">
        <v>0</v>
      </c>
      <c r="Z35">
        <v>6.2867030000000002</v>
      </c>
      <c r="AA35">
        <v>0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2.2405680000000001</v>
      </c>
      <c r="AM35">
        <v>10.157788</v>
      </c>
      <c r="AN35">
        <v>0.57174000000000003</v>
      </c>
      <c r="AO35">
        <v>0</v>
      </c>
      <c r="AP35">
        <v>3.0875300000000001</v>
      </c>
      <c r="AQ35">
        <v>30.004719999999999</v>
      </c>
      <c r="AR35">
        <v>6.3861980000000003</v>
      </c>
      <c r="AS35">
        <v>9.0783509999999996</v>
      </c>
      <c r="AT35">
        <v>19.281269999999999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102.19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1813.6238300000002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178.04940999999999</v>
      </c>
      <c r="L36">
        <v>201.082337</v>
      </c>
      <c r="M36">
        <v>88.697199999999995</v>
      </c>
      <c r="N36">
        <v>113.88431199999999</v>
      </c>
      <c r="O36">
        <v>119.226029</v>
      </c>
      <c r="P36">
        <v>118.140621</v>
      </c>
      <c r="Q36">
        <v>5.7846000000000002</v>
      </c>
      <c r="R36">
        <v>40.868295000000003</v>
      </c>
      <c r="S36">
        <v>12.626336</v>
      </c>
      <c r="T36">
        <v>0</v>
      </c>
      <c r="U36">
        <v>403.73615699999999</v>
      </c>
      <c r="V36">
        <v>19.985793000000001</v>
      </c>
      <c r="W36">
        <v>42.754460999999999</v>
      </c>
      <c r="X36">
        <v>80.183521999999996</v>
      </c>
      <c r="Y36">
        <v>0</v>
      </c>
      <c r="Z36">
        <v>6.2867030000000002</v>
      </c>
      <c r="AA36">
        <v>0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2.2405680000000001</v>
      </c>
      <c r="AM36">
        <v>10.157788</v>
      </c>
      <c r="AN36">
        <v>0.57174000000000003</v>
      </c>
      <c r="AO36">
        <v>0</v>
      </c>
      <c r="AP36">
        <v>3.0875300000000001</v>
      </c>
      <c r="AQ36">
        <v>15.002359999999999</v>
      </c>
      <c r="AR36">
        <v>6.3861980000000003</v>
      </c>
      <c r="AS36">
        <v>9.0783509999999996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111.84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1768.878291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199.46713700000001</v>
      </c>
      <c r="L37">
        <v>201.082337</v>
      </c>
      <c r="M37">
        <v>88.697199999999995</v>
      </c>
      <c r="N37">
        <v>113.88431199999999</v>
      </c>
      <c r="O37">
        <v>119.226029</v>
      </c>
      <c r="P37">
        <v>118.140621</v>
      </c>
      <c r="Q37">
        <v>5.7846000000000002</v>
      </c>
      <c r="R37">
        <v>40.868295000000003</v>
      </c>
      <c r="S37">
        <v>12.626336</v>
      </c>
      <c r="T37">
        <v>0</v>
      </c>
      <c r="U37">
        <v>403.73615699999999</v>
      </c>
      <c r="V37">
        <v>19.985793000000001</v>
      </c>
      <c r="W37">
        <v>42.754460999999999</v>
      </c>
      <c r="X37">
        <v>80.183521999999996</v>
      </c>
      <c r="Y37">
        <v>0</v>
      </c>
      <c r="Z37">
        <v>6.2867030000000002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12.323126</v>
      </c>
      <c r="AM37">
        <v>5.089175</v>
      </c>
      <c r="AN37">
        <v>0.57174000000000003</v>
      </c>
      <c r="AO37">
        <v>0</v>
      </c>
      <c r="AP37">
        <v>3.0875300000000001</v>
      </c>
      <c r="AQ37">
        <v>0</v>
      </c>
      <c r="AR37">
        <v>10.643663999999999</v>
      </c>
      <c r="AS37">
        <v>9.0783509999999996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121.48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1775.9450150000002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254.628364</v>
      </c>
      <c r="L38">
        <v>168.30293699999999</v>
      </c>
      <c r="M38">
        <v>88.697199999999995</v>
      </c>
      <c r="N38">
        <v>113.88431199999999</v>
      </c>
      <c r="O38">
        <v>119.226029</v>
      </c>
      <c r="P38">
        <v>118.140621</v>
      </c>
      <c r="Q38">
        <v>5.7846000000000002</v>
      </c>
      <c r="R38">
        <v>40.868295000000003</v>
      </c>
      <c r="S38">
        <v>12.626336</v>
      </c>
      <c r="T38">
        <v>0</v>
      </c>
      <c r="U38">
        <v>403.73615699999999</v>
      </c>
      <c r="V38">
        <v>19.985793000000001</v>
      </c>
      <c r="W38">
        <v>42.754460999999999</v>
      </c>
      <c r="X38">
        <v>80.183521999999996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76.526613999999995</v>
      </c>
      <c r="AM38">
        <v>5.089175</v>
      </c>
      <c r="AN38">
        <v>0.57174000000000003</v>
      </c>
      <c r="AO38">
        <v>0</v>
      </c>
      <c r="AP38">
        <v>3.0875300000000001</v>
      </c>
      <c r="AQ38">
        <v>0</v>
      </c>
      <c r="AR38">
        <v>10.643663999999999</v>
      </c>
      <c r="AS38">
        <v>9.7268050000000006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121.48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1822.7447660000005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305.39119499999998</v>
      </c>
      <c r="L39">
        <v>167.89801499999999</v>
      </c>
      <c r="M39">
        <v>88.697199999999995</v>
      </c>
      <c r="N39">
        <v>113.88431199999999</v>
      </c>
      <c r="O39">
        <v>119.226029</v>
      </c>
      <c r="P39">
        <v>118.140621</v>
      </c>
      <c r="Q39">
        <v>5.7846000000000002</v>
      </c>
      <c r="R39">
        <v>40.868295000000003</v>
      </c>
      <c r="S39">
        <v>12.520284999999999</v>
      </c>
      <c r="T39">
        <v>0</v>
      </c>
      <c r="U39">
        <v>403.73615699999999</v>
      </c>
      <c r="V39">
        <v>19.985793000000001</v>
      </c>
      <c r="W39">
        <v>42.754460999999999</v>
      </c>
      <c r="X39">
        <v>80.183521999999996</v>
      </c>
      <c r="Y39">
        <v>0</v>
      </c>
      <c r="Z39">
        <v>0</v>
      </c>
      <c r="AA39">
        <v>0</v>
      </c>
      <c r="AB39">
        <v>12.697236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76.526613999999995</v>
      </c>
      <c r="AM39">
        <v>0</v>
      </c>
      <c r="AN39">
        <v>0.57174000000000003</v>
      </c>
      <c r="AO39">
        <v>0</v>
      </c>
      <c r="AP39">
        <v>3.0875300000000001</v>
      </c>
      <c r="AQ39">
        <v>0</v>
      </c>
      <c r="AR39">
        <v>10.643663999999999</v>
      </c>
      <c r="AS39">
        <v>9.0783509999999996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1837.9189410000004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200.677415</v>
      </c>
      <c r="M40">
        <v>88.697199999999995</v>
      </c>
      <c r="N40">
        <v>113.88431199999999</v>
      </c>
      <c r="O40">
        <v>119.226029</v>
      </c>
      <c r="P40">
        <v>118.140621</v>
      </c>
      <c r="Q40">
        <v>8.9736499999999992</v>
      </c>
      <c r="R40">
        <v>40.868295000000003</v>
      </c>
      <c r="S40">
        <v>12.520284999999999</v>
      </c>
      <c r="T40">
        <v>0</v>
      </c>
      <c r="U40">
        <v>403.73615699999999</v>
      </c>
      <c r="V40">
        <v>19.985793000000001</v>
      </c>
      <c r="W40">
        <v>42.754460999999999</v>
      </c>
      <c r="X40">
        <v>80.183521999999996</v>
      </c>
      <c r="Y40">
        <v>0</v>
      </c>
      <c r="Z40">
        <v>0</v>
      </c>
      <c r="AA40">
        <v>0</v>
      </c>
      <c r="AB40">
        <v>12.697236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76.526613999999995</v>
      </c>
      <c r="AM40">
        <v>0</v>
      </c>
      <c r="AN40">
        <v>0.57174000000000003</v>
      </c>
      <c r="AO40">
        <v>0</v>
      </c>
      <c r="AP40">
        <v>3.0875300000000001</v>
      </c>
      <c r="AQ40">
        <v>0</v>
      </c>
      <c r="AR40">
        <v>10.643663999999999</v>
      </c>
      <c r="AS40">
        <v>9.0783509999999996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1885.7342880000003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200.677415</v>
      </c>
      <c r="M41">
        <v>88.697199999999995</v>
      </c>
      <c r="N41">
        <v>113.88431199999999</v>
      </c>
      <c r="O41">
        <v>119.226029</v>
      </c>
      <c r="P41">
        <v>118.140621</v>
      </c>
      <c r="Q41">
        <v>8.9350860000000001</v>
      </c>
      <c r="R41">
        <v>40.868295000000003</v>
      </c>
      <c r="S41">
        <v>12.520284999999999</v>
      </c>
      <c r="T41">
        <v>0</v>
      </c>
      <c r="U41">
        <v>403.73615699999999</v>
      </c>
      <c r="V41">
        <v>19.985793000000001</v>
      </c>
      <c r="W41">
        <v>42.754460999999999</v>
      </c>
      <c r="X41">
        <v>80.183521999999996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76.526613999999995</v>
      </c>
      <c r="AM41">
        <v>0</v>
      </c>
      <c r="AN41">
        <v>0.57174000000000003</v>
      </c>
      <c r="AO41">
        <v>0</v>
      </c>
      <c r="AP41">
        <v>3.0875300000000001</v>
      </c>
      <c r="AQ41">
        <v>0</v>
      </c>
      <c r="AR41">
        <v>10.643663999999999</v>
      </c>
      <c r="AS41">
        <v>23.863095000000001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97.37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1886.8132320000004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213.06610000000001</v>
      </c>
      <c r="M42">
        <v>88.697199999999995</v>
      </c>
      <c r="N42">
        <v>113.88431199999999</v>
      </c>
      <c r="O42">
        <v>119.226029</v>
      </c>
      <c r="P42">
        <v>118.140621</v>
      </c>
      <c r="Q42">
        <v>13.044273</v>
      </c>
      <c r="R42">
        <v>40.868295000000003</v>
      </c>
      <c r="S42">
        <v>16.150891000000001</v>
      </c>
      <c r="T42">
        <v>0</v>
      </c>
      <c r="U42">
        <v>403.73615699999999</v>
      </c>
      <c r="V42">
        <v>19.985793000000001</v>
      </c>
      <c r="W42">
        <v>42.754460999999999</v>
      </c>
      <c r="X42">
        <v>80.183521999999996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12.323126</v>
      </c>
      <c r="AM42">
        <v>0</v>
      </c>
      <c r="AN42">
        <v>0.57174000000000003</v>
      </c>
      <c r="AO42">
        <v>0</v>
      </c>
      <c r="AP42">
        <v>3.0875300000000001</v>
      </c>
      <c r="AQ42">
        <v>0</v>
      </c>
      <c r="AR42">
        <v>47.896487999999998</v>
      </c>
      <c r="AS42">
        <v>23.863095000000001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96.41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1879.0310460000005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213.06610000000001</v>
      </c>
      <c r="M43">
        <v>88.697199999999995</v>
      </c>
      <c r="N43">
        <v>113.88431199999999</v>
      </c>
      <c r="O43">
        <v>119.226029</v>
      </c>
      <c r="P43">
        <v>118.140621</v>
      </c>
      <c r="Q43">
        <v>13.044273</v>
      </c>
      <c r="R43">
        <v>40.868295000000003</v>
      </c>
      <c r="S43">
        <v>16.196494000000001</v>
      </c>
      <c r="T43">
        <v>0</v>
      </c>
      <c r="U43">
        <v>403.73615699999999</v>
      </c>
      <c r="V43">
        <v>19.985793000000001</v>
      </c>
      <c r="W43">
        <v>42.754460999999999</v>
      </c>
      <c r="X43">
        <v>80.183521999999996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3.0875300000000001</v>
      </c>
      <c r="AQ43">
        <v>0</v>
      </c>
      <c r="AR43">
        <v>10.643663999999999</v>
      </c>
      <c r="AS43">
        <v>23.863095000000001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102.19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1837.5212670000003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213.06610000000001</v>
      </c>
      <c r="M44">
        <v>88.697199999999995</v>
      </c>
      <c r="N44">
        <v>113.88431199999999</v>
      </c>
      <c r="O44">
        <v>119.226029</v>
      </c>
      <c r="P44">
        <v>118.140621</v>
      </c>
      <c r="Q44">
        <v>13.044273</v>
      </c>
      <c r="R44">
        <v>40.868295000000003</v>
      </c>
      <c r="S44">
        <v>16.196494000000001</v>
      </c>
      <c r="T44">
        <v>0</v>
      </c>
      <c r="U44">
        <v>403.73615699999999</v>
      </c>
      <c r="V44">
        <v>19.985793000000001</v>
      </c>
      <c r="W44">
        <v>42.754460999999999</v>
      </c>
      <c r="X44">
        <v>80.183521999999996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3.0875300000000001</v>
      </c>
      <c r="AQ44">
        <v>0</v>
      </c>
      <c r="AR44">
        <v>6.3861980000000003</v>
      </c>
      <c r="AS44">
        <v>23.863095000000001</v>
      </c>
      <c r="AT44">
        <v>18.980235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102.19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1832.9620670000004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329.298092</v>
      </c>
      <c r="L45">
        <v>213.06610000000001</v>
      </c>
      <c r="M45">
        <v>88.697199999999995</v>
      </c>
      <c r="N45">
        <v>113.88431199999999</v>
      </c>
      <c r="O45">
        <v>119.226029</v>
      </c>
      <c r="P45">
        <v>118.140621</v>
      </c>
      <c r="Q45">
        <v>13.044273</v>
      </c>
      <c r="R45">
        <v>40.868295000000003</v>
      </c>
      <c r="S45">
        <v>16.196494000000001</v>
      </c>
      <c r="T45">
        <v>0</v>
      </c>
      <c r="U45">
        <v>403.73615699999999</v>
      </c>
      <c r="V45">
        <v>19.985793000000001</v>
      </c>
      <c r="W45">
        <v>42.754460999999999</v>
      </c>
      <c r="X45">
        <v>80.183521999999996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3.0875300000000001</v>
      </c>
      <c r="AQ45">
        <v>0</v>
      </c>
      <c r="AR45">
        <v>6.3861980000000003</v>
      </c>
      <c r="AS45">
        <v>9.7268050000000006</v>
      </c>
      <c r="AT45">
        <v>18.168213999999999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102.19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1818.0137560000005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329.298092</v>
      </c>
      <c r="L46">
        <v>213.06610000000001</v>
      </c>
      <c r="M46">
        <v>88.697199999999995</v>
      </c>
      <c r="N46">
        <v>113.88431199999999</v>
      </c>
      <c r="O46">
        <v>119.226029</v>
      </c>
      <c r="P46">
        <v>118.140621</v>
      </c>
      <c r="Q46">
        <v>13.044273</v>
      </c>
      <c r="R46">
        <v>40.868295000000003</v>
      </c>
      <c r="S46">
        <v>16.196494000000001</v>
      </c>
      <c r="T46">
        <v>0</v>
      </c>
      <c r="U46">
        <v>403.73615699999999</v>
      </c>
      <c r="V46">
        <v>19.985793000000001</v>
      </c>
      <c r="W46">
        <v>42.754460999999999</v>
      </c>
      <c r="X46">
        <v>80.183521999999996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3.0875300000000001</v>
      </c>
      <c r="AQ46">
        <v>0</v>
      </c>
      <c r="AR46">
        <v>6.3861980000000003</v>
      </c>
      <c r="AS46">
        <v>9.0783509999999996</v>
      </c>
      <c r="AT46">
        <v>19.281969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102.19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1818.4790570000005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329.298092</v>
      </c>
      <c r="L47">
        <v>213.06610000000001</v>
      </c>
      <c r="M47">
        <v>88.697199999999995</v>
      </c>
      <c r="N47">
        <v>113.88431199999999</v>
      </c>
      <c r="O47">
        <v>119.226029</v>
      </c>
      <c r="P47">
        <v>118.140621</v>
      </c>
      <c r="Q47">
        <v>13.044273</v>
      </c>
      <c r="R47">
        <v>40.868295000000003</v>
      </c>
      <c r="S47">
        <v>16.196494000000001</v>
      </c>
      <c r="T47">
        <v>0</v>
      </c>
      <c r="U47">
        <v>403.73615699999999</v>
      </c>
      <c r="V47">
        <v>19.985793000000001</v>
      </c>
      <c r="W47">
        <v>42.754460999999999</v>
      </c>
      <c r="X47">
        <v>80.183521999999996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15.887261000000001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11.494258</v>
      </c>
      <c r="AQ47">
        <v>0</v>
      </c>
      <c r="AR47">
        <v>6.3861980000000003</v>
      </c>
      <c r="AS47">
        <v>5.1876290000000003</v>
      </c>
      <c r="AT47">
        <v>19.211174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102.19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1822.9242680000004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329.298092</v>
      </c>
      <c r="L48">
        <v>213.06610000000001</v>
      </c>
      <c r="M48">
        <v>88.697199999999995</v>
      </c>
      <c r="N48">
        <v>113.88431199999999</v>
      </c>
      <c r="O48">
        <v>119.226029</v>
      </c>
      <c r="P48">
        <v>118.140621</v>
      </c>
      <c r="Q48">
        <v>13.044273</v>
      </c>
      <c r="R48">
        <v>40.868295000000003</v>
      </c>
      <c r="S48">
        <v>16.196494000000001</v>
      </c>
      <c r="T48">
        <v>0</v>
      </c>
      <c r="U48">
        <v>403.73615699999999</v>
      </c>
      <c r="V48">
        <v>19.985793000000001</v>
      </c>
      <c r="W48">
        <v>42.754460999999999</v>
      </c>
      <c r="X48">
        <v>80.183521999999996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15.887261000000001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11.494258</v>
      </c>
      <c r="AQ48">
        <v>0</v>
      </c>
      <c r="AR48">
        <v>6.3861980000000003</v>
      </c>
      <c r="AS48">
        <v>5.1876290000000003</v>
      </c>
      <c r="AT48">
        <v>16.127068000000001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102.19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1819.8401620000004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329.298092</v>
      </c>
      <c r="L49">
        <v>199.56870000000001</v>
      </c>
      <c r="M49">
        <v>88.697199999999995</v>
      </c>
      <c r="N49">
        <v>113.88431199999999</v>
      </c>
      <c r="O49">
        <v>119.226029</v>
      </c>
      <c r="P49">
        <v>118.5843</v>
      </c>
      <c r="Q49">
        <v>9.8991860000000003</v>
      </c>
      <c r="R49">
        <v>40.868295000000003</v>
      </c>
      <c r="S49">
        <v>14.448485</v>
      </c>
      <c r="T49">
        <v>0</v>
      </c>
      <c r="U49">
        <v>403.73615699999999</v>
      </c>
      <c r="V49">
        <v>19.985793000000001</v>
      </c>
      <c r="W49">
        <v>42.754460999999999</v>
      </c>
      <c r="X49">
        <v>80.183521999999996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15.887261000000001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11.494258</v>
      </c>
      <c r="AQ49">
        <v>0</v>
      </c>
      <c r="AR49">
        <v>6.3861980000000003</v>
      </c>
      <c r="AS49">
        <v>5.1876290000000003</v>
      </c>
      <c r="AT49">
        <v>16.482552999999999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102.19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1802.2488300000002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329.298092</v>
      </c>
      <c r="L50">
        <v>199.56870000000001</v>
      </c>
      <c r="M50">
        <v>88.697199999999995</v>
      </c>
      <c r="N50">
        <v>113.88431199999999</v>
      </c>
      <c r="O50">
        <v>119.226029</v>
      </c>
      <c r="P50">
        <v>118.5843</v>
      </c>
      <c r="Q50">
        <v>9.8991860000000003</v>
      </c>
      <c r="R50">
        <v>40.868295000000003</v>
      </c>
      <c r="S50">
        <v>14.448485</v>
      </c>
      <c r="T50">
        <v>0</v>
      </c>
      <c r="U50">
        <v>403.73615699999999</v>
      </c>
      <c r="V50">
        <v>19.985793000000001</v>
      </c>
      <c r="W50">
        <v>42.754460999999999</v>
      </c>
      <c r="X50">
        <v>80.183521999999996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15.887261000000001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11.494258</v>
      </c>
      <c r="AQ50">
        <v>0</v>
      </c>
      <c r="AR50">
        <v>6.3861980000000003</v>
      </c>
      <c r="AS50">
        <v>5.1876290000000003</v>
      </c>
      <c r="AT50">
        <v>17.205929999999999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102.19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1802.9722070000003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296.62189899999998</v>
      </c>
      <c r="L51">
        <v>199.56870000000001</v>
      </c>
      <c r="M51">
        <v>88.697199999999995</v>
      </c>
      <c r="N51">
        <v>113.88431199999999</v>
      </c>
      <c r="O51">
        <v>119.226029</v>
      </c>
      <c r="P51">
        <v>118.5843</v>
      </c>
      <c r="Q51">
        <v>9.8991860000000003</v>
      </c>
      <c r="R51">
        <v>40.868295000000003</v>
      </c>
      <c r="S51">
        <v>14.448485</v>
      </c>
      <c r="T51">
        <v>0</v>
      </c>
      <c r="U51">
        <v>403.73615699999999</v>
      </c>
      <c r="V51">
        <v>19.985793000000001</v>
      </c>
      <c r="W51">
        <v>42.754460999999999</v>
      </c>
      <c r="X51">
        <v>80.183521999999996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15.887261000000001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3.0875300000000001</v>
      </c>
      <c r="AQ51">
        <v>0</v>
      </c>
      <c r="AR51">
        <v>6.3861980000000003</v>
      </c>
      <c r="AS51">
        <v>5.1876290000000003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102.19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1763.9653250000001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288.73175300000003</v>
      </c>
      <c r="L52">
        <v>199.56870000000001</v>
      </c>
      <c r="M52">
        <v>88.697199999999995</v>
      </c>
      <c r="N52">
        <v>113.88431199999999</v>
      </c>
      <c r="O52">
        <v>119.226029</v>
      </c>
      <c r="P52">
        <v>118.5843</v>
      </c>
      <c r="Q52">
        <v>9.8991860000000003</v>
      </c>
      <c r="R52">
        <v>40.868295000000003</v>
      </c>
      <c r="S52">
        <v>14.448485</v>
      </c>
      <c r="T52">
        <v>0</v>
      </c>
      <c r="U52">
        <v>403.73615699999999</v>
      </c>
      <c r="V52">
        <v>19.985793000000001</v>
      </c>
      <c r="W52">
        <v>42.754460999999999</v>
      </c>
      <c r="X52">
        <v>80.183521999999996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15.887261000000001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3.0875300000000001</v>
      </c>
      <c r="AQ52">
        <v>0</v>
      </c>
      <c r="AR52">
        <v>6.3861980000000003</v>
      </c>
      <c r="AS52">
        <v>5.1876290000000003</v>
      </c>
      <c r="AT52">
        <v>19.050626000000001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102.19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1755.8438360000002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288.73175300000003</v>
      </c>
      <c r="L53">
        <v>199.56870000000001</v>
      </c>
      <c r="M53">
        <v>88.697199999999995</v>
      </c>
      <c r="N53">
        <v>113.88431199999999</v>
      </c>
      <c r="O53">
        <v>119.226029</v>
      </c>
      <c r="P53">
        <v>118.5843</v>
      </c>
      <c r="Q53">
        <v>9.8991860000000003</v>
      </c>
      <c r="R53">
        <v>40.868295000000003</v>
      </c>
      <c r="S53">
        <v>14.448485</v>
      </c>
      <c r="T53">
        <v>0</v>
      </c>
      <c r="U53">
        <v>403.73615699999999</v>
      </c>
      <c r="V53">
        <v>19.985793000000001</v>
      </c>
      <c r="W53">
        <v>42.754460999999999</v>
      </c>
      <c r="X53">
        <v>80.183521999999996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15.887261000000001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3.0875300000000001</v>
      </c>
      <c r="AQ53">
        <v>0</v>
      </c>
      <c r="AR53">
        <v>6.3861980000000003</v>
      </c>
      <c r="AS53">
        <v>5.1876290000000003</v>
      </c>
      <c r="AT53">
        <v>18.137253999999999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102.19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1754.9304640000003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255.17741000000001</v>
      </c>
      <c r="L54">
        <v>157.14830000000001</v>
      </c>
      <c r="M54">
        <v>88.697199999999995</v>
      </c>
      <c r="N54">
        <v>113.88431199999999</v>
      </c>
      <c r="O54">
        <v>119.226029</v>
      </c>
      <c r="P54">
        <v>118.5843</v>
      </c>
      <c r="Q54">
        <v>5.7460360000000001</v>
      </c>
      <c r="R54">
        <v>40.868295000000003</v>
      </c>
      <c r="S54">
        <v>11.870903999999999</v>
      </c>
      <c r="T54">
        <v>0</v>
      </c>
      <c r="U54">
        <v>403.73615699999999</v>
      </c>
      <c r="V54">
        <v>19.985793000000001</v>
      </c>
      <c r="W54">
        <v>42.754460999999999</v>
      </c>
      <c r="X54">
        <v>80.183521999999996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15.887261000000001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3.0875300000000001</v>
      </c>
      <c r="AQ54">
        <v>0</v>
      </c>
      <c r="AR54">
        <v>6.3861980000000003</v>
      </c>
      <c r="AS54">
        <v>5.1876290000000003</v>
      </c>
      <c r="AT54">
        <v>17.974083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102.19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1672.0618190000005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215.22510600000001</v>
      </c>
      <c r="L55">
        <v>114.72790000000001</v>
      </c>
      <c r="M55">
        <v>88.697199999999995</v>
      </c>
      <c r="N55">
        <v>113.88431199999999</v>
      </c>
      <c r="O55">
        <v>119.226029</v>
      </c>
      <c r="P55">
        <v>118.5843</v>
      </c>
      <c r="Q55">
        <v>5.7460360000000001</v>
      </c>
      <c r="R55">
        <v>40.868295000000003</v>
      </c>
      <c r="S55">
        <v>8.5708490000000008</v>
      </c>
      <c r="T55">
        <v>0</v>
      </c>
      <c r="U55">
        <v>403.73615699999999</v>
      </c>
      <c r="V55">
        <v>19.985793000000001</v>
      </c>
      <c r="W55">
        <v>42.754460999999999</v>
      </c>
      <c r="X55">
        <v>80.183521999999996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15.887261000000001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3.0875300000000001</v>
      </c>
      <c r="AQ55">
        <v>0</v>
      </c>
      <c r="AR55">
        <v>47.896487999999998</v>
      </c>
      <c r="AS55">
        <v>5.1876290000000003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102.19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1629.2072360000004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176.66110599999999</v>
      </c>
      <c r="L56">
        <v>114.72790000000001</v>
      </c>
      <c r="M56">
        <v>88.697199999999995</v>
      </c>
      <c r="N56">
        <v>113.88431199999999</v>
      </c>
      <c r="O56">
        <v>119.226029</v>
      </c>
      <c r="P56">
        <v>118.5843</v>
      </c>
      <c r="Q56">
        <v>5.7460360000000001</v>
      </c>
      <c r="R56">
        <v>40.868295000000003</v>
      </c>
      <c r="S56">
        <v>8.5708490000000008</v>
      </c>
      <c r="T56">
        <v>0</v>
      </c>
      <c r="U56">
        <v>403.73615699999999</v>
      </c>
      <c r="V56">
        <v>19.985793000000001</v>
      </c>
      <c r="W56">
        <v>42.754460999999999</v>
      </c>
      <c r="X56">
        <v>80.183521999999996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15.887261000000001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3.0875300000000001</v>
      </c>
      <c r="AQ56">
        <v>0</v>
      </c>
      <c r="AR56">
        <v>10.643663999999999</v>
      </c>
      <c r="AS56">
        <v>5.1876290000000003</v>
      </c>
      <c r="AT56">
        <v>18.053348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102.19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1552.1617910000002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176.66110599999999</v>
      </c>
      <c r="L57">
        <v>114.72790000000001</v>
      </c>
      <c r="M57">
        <v>88.697199999999995</v>
      </c>
      <c r="N57">
        <v>113.88431199999999</v>
      </c>
      <c r="O57">
        <v>119.226029</v>
      </c>
      <c r="P57">
        <v>118.5843</v>
      </c>
      <c r="Q57">
        <v>5.7460360000000001</v>
      </c>
      <c r="R57">
        <v>40.868295000000003</v>
      </c>
      <c r="S57">
        <v>8.5708490000000008</v>
      </c>
      <c r="T57">
        <v>0</v>
      </c>
      <c r="U57">
        <v>403.73615699999999</v>
      </c>
      <c r="V57">
        <v>19.985793000000001</v>
      </c>
      <c r="W57">
        <v>42.754460999999999</v>
      </c>
      <c r="X57">
        <v>80.183521999999996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15.887261000000001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3.0875300000000001</v>
      </c>
      <c r="AQ57">
        <v>0</v>
      </c>
      <c r="AR57">
        <v>6.3861980000000003</v>
      </c>
      <c r="AS57">
        <v>5.1876290000000003</v>
      </c>
      <c r="AT57">
        <v>17.936769000000002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102.19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1547.7877460000002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189.61860999999999</v>
      </c>
      <c r="L58">
        <v>114.72790000000001</v>
      </c>
      <c r="M58">
        <v>88.697199999999995</v>
      </c>
      <c r="N58">
        <v>113.88431199999999</v>
      </c>
      <c r="O58">
        <v>119.226029</v>
      </c>
      <c r="P58">
        <v>118.5843</v>
      </c>
      <c r="Q58">
        <v>5.7460360000000001</v>
      </c>
      <c r="R58">
        <v>40.868295000000003</v>
      </c>
      <c r="S58">
        <v>13.287613</v>
      </c>
      <c r="T58">
        <v>0</v>
      </c>
      <c r="U58">
        <v>403.73615699999999</v>
      </c>
      <c r="V58">
        <v>19.985793000000001</v>
      </c>
      <c r="W58">
        <v>42.754460999999999</v>
      </c>
      <c r="X58">
        <v>80.183521999999996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15.887261000000001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3.0875300000000001</v>
      </c>
      <c r="AQ58">
        <v>0</v>
      </c>
      <c r="AR58">
        <v>6.3861980000000003</v>
      </c>
      <c r="AS58">
        <v>5.1876290000000003</v>
      </c>
      <c r="AT58">
        <v>19.039835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102.19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1566.5650800000003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218.61574899999999</v>
      </c>
      <c r="L59">
        <v>147.50729999999999</v>
      </c>
      <c r="M59">
        <v>88.697199999999995</v>
      </c>
      <c r="N59">
        <v>113.88431199999999</v>
      </c>
      <c r="O59">
        <v>119.226029</v>
      </c>
      <c r="P59">
        <v>118.5843</v>
      </c>
      <c r="Q59">
        <v>5.7460360000000001</v>
      </c>
      <c r="R59">
        <v>40.868295000000003</v>
      </c>
      <c r="S59">
        <v>14.448485</v>
      </c>
      <c r="T59">
        <v>0</v>
      </c>
      <c r="U59">
        <v>403.73615699999999</v>
      </c>
      <c r="V59">
        <v>19.985793000000001</v>
      </c>
      <c r="W59">
        <v>42.754460999999999</v>
      </c>
      <c r="X59">
        <v>80.183521999999996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3.0875300000000001</v>
      </c>
      <c r="AQ59">
        <v>0</v>
      </c>
      <c r="AR59">
        <v>6.3861980000000003</v>
      </c>
      <c r="AS59">
        <v>5.1876290000000003</v>
      </c>
      <c r="AT59">
        <v>18.684248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102.19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1613.2596430000003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218.61574899999999</v>
      </c>
      <c r="L60">
        <v>176.43029999999999</v>
      </c>
      <c r="M60">
        <v>88.697199999999995</v>
      </c>
      <c r="N60">
        <v>113.88431199999999</v>
      </c>
      <c r="O60">
        <v>119.226029</v>
      </c>
      <c r="P60">
        <v>118.5843</v>
      </c>
      <c r="Q60">
        <v>5.7460360000000001</v>
      </c>
      <c r="R60">
        <v>40.868295000000003</v>
      </c>
      <c r="S60">
        <v>14.448485</v>
      </c>
      <c r="T60">
        <v>0</v>
      </c>
      <c r="U60">
        <v>403.73615699999999</v>
      </c>
      <c r="V60">
        <v>19.985793000000001</v>
      </c>
      <c r="W60">
        <v>42.754460999999999</v>
      </c>
      <c r="X60">
        <v>80.183521999999996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3.0875300000000001</v>
      </c>
      <c r="AQ60">
        <v>0</v>
      </c>
      <c r="AR60">
        <v>6.3861980000000003</v>
      </c>
      <c r="AS60">
        <v>5.1876290000000003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102.19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1642.7803640000002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218.61574899999999</v>
      </c>
      <c r="L61">
        <v>176.43029999999999</v>
      </c>
      <c r="M61">
        <v>88.697199999999995</v>
      </c>
      <c r="N61">
        <v>113.88431199999999</v>
      </c>
      <c r="O61">
        <v>119.226029</v>
      </c>
      <c r="P61">
        <v>118.5843</v>
      </c>
      <c r="Q61">
        <v>5.7460360000000001</v>
      </c>
      <c r="R61">
        <v>40.868295000000003</v>
      </c>
      <c r="S61">
        <v>14.448485</v>
      </c>
      <c r="T61">
        <v>0</v>
      </c>
      <c r="U61">
        <v>403.73615699999999</v>
      </c>
      <c r="V61">
        <v>19.985793000000001</v>
      </c>
      <c r="W61">
        <v>42.754460999999999</v>
      </c>
      <c r="X61">
        <v>80.183521999999996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2.2405680000000001</v>
      </c>
      <c r="AM61">
        <v>0</v>
      </c>
      <c r="AN61">
        <v>0.57174000000000003</v>
      </c>
      <c r="AO61">
        <v>0</v>
      </c>
      <c r="AP61">
        <v>3.0875300000000001</v>
      </c>
      <c r="AQ61">
        <v>0</v>
      </c>
      <c r="AR61">
        <v>6.3861980000000003</v>
      </c>
      <c r="AS61">
        <v>5.1876290000000003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102.19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1642.7803640000002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237.897749</v>
      </c>
      <c r="L62">
        <v>199.56870000000001</v>
      </c>
      <c r="M62">
        <v>88.697199999999995</v>
      </c>
      <c r="N62">
        <v>113.88431199999999</v>
      </c>
      <c r="O62">
        <v>119.226029</v>
      </c>
      <c r="P62">
        <v>118.5843</v>
      </c>
      <c r="Q62">
        <v>9.8991860000000003</v>
      </c>
      <c r="R62">
        <v>40.868295000000003</v>
      </c>
      <c r="S62">
        <v>14.448485</v>
      </c>
      <c r="T62">
        <v>0</v>
      </c>
      <c r="U62">
        <v>403.73615699999999</v>
      </c>
      <c r="V62">
        <v>19.985793000000001</v>
      </c>
      <c r="W62">
        <v>42.754460999999999</v>
      </c>
      <c r="X62">
        <v>80.183521999999996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2.2405680000000001</v>
      </c>
      <c r="AM62">
        <v>0</v>
      </c>
      <c r="AN62">
        <v>0.57174000000000003</v>
      </c>
      <c r="AO62">
        <v>0</v>
      </c>
      <c r="AP62">
        <v>3.0875300000000001</v>
      </c>
      <c r="AQ62">
        <v>0</v>
      </c>
      <c r="AR62">
        <v>6.3861980000000003</v>
      </c>
      <c r="AS62">
        <v>5.1876290000000003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102.19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1689.353914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276.461749</v>
      </c>
      <c r="L63">
        <v>199.56870000000001</v>
      </c>
      <c r="M63">
        <v>88.697199999999995</v>
      </c>
      <c r="N63">
        <v>113.88431199999999</v>
      </c>
      <c r="O63">
        <v>119.226029</v>
      </c>
      <c r="P63">
        <v>118.5843</v>
      </c>
      <c r="Q63">
        <v>9.8991860000000003</v>
      </c>
      <c r="R63">
        <v>40.868295000000003</v>
      </c>
      <c r="S63">
        <v>14.448485</v>
      </c>
      <c r="T63">
        <v>0</v>
      </c>
      <c r="U63">
        <v>403.73615699999999</v>
      </c>
      <c r="V63">
        <v>19.985793000000001</v>
      </c>
      <c r="W63">
        <v>42.754460999999999</v>
      </c>
      <c r="X63">
        <v>80.183521999999996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2.2405680000000001</v>
      </c>
      <c r="AM63">
        <v>0</v>
      </c>
      <c r="AN63">
        <v>0.57174000000000003</v>
      </c>
      <c r="AO63">
        <v>0</v>
      </c>
      <c r="AP63">
        <v>3.0875300000000001</v>
      </c>
      <c r="AQ63">
        <v>0</v>
      </c>
      <c r="AR63">
        <v>6.3861980000000003</v>
      </c>
      <c r="AS63">
        <v>5.1876290000000003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102.19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1727.9179140000001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305.384749</v>
      </c>
      <c r="L64">
        <v>199.56870000000001</v>
      </c>
      <c r="M64">
        <v>88.697199999999995</v>
      </c>
      <c r="N64">
        <v>113.88431199999999</v>
      </c>
      <c r="O64">
        <v>119.226029</v>
      </c>
      <c r="P64">
        <v>118.5843</v>
      </c>
      <c r="Q64">
        <v>9.8991860000000003</v>
      </c>
      <c r="R64">
        <v>40.868295000000003</v>
      </c>
      <c r="S64">
        <v>14.448485</v>
      </c>
      <c r="T64">
        <v>0</v>
      </c>
      <c r="U64">
        <v>403.73615699999999</v>
      </c>
      <c r="V64">
        <v>19.985793000000001</v>
      </c>
      <c r="W64">
        <v>42.754460999999999</v>
      </c>
      <c r="X64">
        <v>80.183521999999996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2.2405680000000001</v>
      </c>
      <c r="AM64">
        <v>0</v>
      </c>
      <c r="AN64">
        <v>0.57174000000000003</v>
      </c>
      <c r="AO64">
        <v>0</v>
      </c>
      <c r="AP64">
        <v>3.0875300000000001</v>
      </c>
      <c r="AQ64">
        <v>0</v>
      </c>
      <c r="AR64">
        <v>6.3861980000000003</v>
      </c>
      <c r="AS64">
        <v>5.1876290000000003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102.19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1756.8409140000001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329.298092</v>
      </c>
      <c r="L65">
        <v>214.03020000000001</v>
      </c>
      <c r="M65">
        <v>88.697199999999995</v>
      </c>
      <c r="N65">
        <v>113.88431199999999</v>
      </c>
      <c r="O65">
        <v>119.226029</v>
      </c>
      <c r="P65">
        <v>118.5843</v>
      </c>
      <c r="Q65">
        <v>12.352888</v>
      </c>
      <c r="R65">
        <v>40.868295000000003</v>
      </c>
      <c r="S65">
        <v>17.60426</v>
      </c>
      <c r="T65">
        <v>0</v>
      </c>
      <c r="U65">
        <v>403.73615699999999</v>
      </c>
      <c r="V65">
        <v>19.985793000000001</v>
      </c>
      <c r="W65">
        <v>42.754460999999999</v>
      </c>
      <c r="X65">
        <v>80.183521999999996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76.526613999999995</v>
      </c>
      <c r="AM65">
        <v>0</v>
      </c>
      <c r="AN65">
        <v>0.57174000000000003</v>
      </c>
      <c r="AO65">
        <v>0</v>
      </c>
      <c r="AP65">
        <v>4.3225420000000003</v>
      </c>
      <c r="AQ65">
        <v>0</v>
      </c>
      <c r="AR65">
        <v>6.3861980000000003</v>
      </c>
      <c r="AS65">
        <v>5.1876290000000003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102.19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1876.3462920000006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329.298092</v>
      </c>
      <c r="L66">
        <v>214.03020000000001</v>
      </c>
      <c r="M66">
        <v>88.697199999999995</v>
      </c>
      <c r="N66">
        <v>113.88431199999999</v>
      </c>
      <c r="O66">
        <v>119.226029</v>
      </c>
      <c r="P66">
        <v>118.5843</v>
      </c>
      <c r="Q66">
        <v>14.008373000000001</v>
      </c>
      <c r="R66">
        <v>40.868295000000003</v>
      </c>
      <c r="S66">
        <v>18.124694000000002</v>
      </c>
      <c r="T66">
        <v>0</v>
      </c>
      <c r="U66">
        <v>403.73615699999999</v>
      </c>
      <c r="V66">
        <v>19.985793000000001</v>
      </c>
      <c r="W66">
        <v>42.754460999999999</v>
      </c>
      <c r="X66">
        <v>80.183521999999996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76.526613999999995</v>
      </c>
      <c r="AM66">
        <v>0</v>
      </c>
      <c r="AN66">
        <v>0.57174000000000003</v>
      </c>
      <c r="AO66">
        <v>0</v>
      </c>
      <c r="AP66">
        <v>4.3225420000000003</v>
      </c>
      <c r="AQ66">
        <v>0</v>
      </c>
      <c r="AR66">
        <v>6.3861980000000003</v>
      </c>
      <c r="AS66">
        <v>9.0783509999999996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102.19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1882.4129330000005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329.298092</v>
      </c>
      <c r="L67">
        <v>202.08500100000001</v>
      </c>
      <c r="M67">
        <v>88.697199999999995</v>
      </c>
      <c r="N67">
        <v>113.88431199999999</v>
      </c>
      <c r="O67">
        <v>119.226029</v>
      </c>
      <c r="P67">
        <v>118.5843</v>
      </c>
      <c r="Q67">
        <v>15.683786</v>
      </c>
      <c r="R67">
        <v>40.868295000000003</v>
      </c>
      <c r="S67">
        <v>20.870797</v>
      </c>
      <c r="T67">
        <v>0</v>
      </c>
      <c r="U67">
        <v>403.73615699999999</v>
      </c>
      <c r="V67">
        <v>19.985793000000001</v>
      </c>
      <c r="W67">
        <v>42.754460999999999</v>
      </c>
      <c r="X67">
        <v>80.183521999999996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76.526613999999995</v>
      </c>
      <c r="AM67">
        <v>0</v>
      </c>
      <c r="AN67">
        <v>0.57174000000000003</v>
      </c>
      <c r="AO67">
        <v>0</v>
      </c>
      <c r="AP67">
        <v>4.3225420000000003</v>
      </c>
      <c r="AQ67">
        <v>0</v>
      </c>
      <c r="AR67">
        <v>6.3861980000000003</v>
      </c>
      <c r="AS67">
        <v>5.1876290000000003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102.19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1870.9985280000005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202.08500100000001</v>
      </c>
      <c r="M68">
        <v>88.697199999999995</v>
      </c>
      <c r="N68">
        <v>113.88431199999999</v>
      </c>
      <c r="O68">
        <v>119.226029</v>
      </c>
      <c r="P68">
        <v>118.5843</v>
      </c>
      <c r="Q68">
        <v>15.683786</v>
      </c>
      <c r="R68">
        <v>40.868295000000003</v>
      </c>
      <c r="S68">
        <v>21.670076000000002</v>
      </c>
      <c r="T68">
        <v>0</v>
      </c>
      <c r="U68">
        <v>403.73615699999999</v>
      </c>
      <c r="V68">
        <v>19.985793000000001</v>
      </c>
      <c r="W68">
        <v>42.754460999999999</v>
      </c>
      <c r="X68">
        <v>80.183521999999996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76.526613999999995</v>
      </c>
      <c r="AM68">
        <v>0</v>
      </c>
      <c r="AN68">
        <v>0.57174000000000003</v>
      </c>
      <c r="AO68">
        <v>0</v>
      </c>
      <c r="AP68">
        <v>4.3225420000000003</v>
      </c>
      <c r="AQ68">
        <v>0</v>
      </c>
      <c r="AR68">
        <v>6.3861980000000003</v>
      </c>
      <c r="AS68">
        <v>5.1876290000000003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105.09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1874.6978070000002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202.08500100000001</v>
      </c>
      <c r="M69">
        <v>88.697199999999995</v>
      </c>
      <c r="N69">
        <v>113.88431199999999</v>
      </c>
      <c r="O69">
        <v>119.226029</v>
      </c>
      <c r="P69">
        <v>118.5843</v>
      </c>
      <c r="Q69">
        <v>15.751272999999999</v>
      </c>
      <c r="R69">
        <v>40.868295000000003</v>
      </c>
      <c r="S69">
        <v>21.670076000000002</v>
      </c>
      <c r="T69">
        <v>0</v>
      </c>
      <c r="U69">
        <v>403.73615699999999</v>
      </c>
      <c r="V69">
        <v>19.985793000000001</v>
      </c>
      <c r="W69">
        <v>42.754460999999999</v>
      </c>
      <c r="X69">
        <v>80.183521999999996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18.260054</v>
      </c>
      <c r="AI69">
        <v>0</v>
      </c>
      <c r="AJ69">
        <v>0</v>
      </c>
      <c r="AK69">
        <v>52.118668</v>
      </c>
      <c r="AL69">
        <v>12.323126</v>
      </c>
      <c r="AM69">
        <v>0</v>
      </c>
      <c r="AN69">
        <v>0.57174000000000003</v>
      </c>
      <c r="AO69">
        <v>0</v>
      </c>
      <c r="AP69">
        <v>4.3225420000000003</v>
      </c>
      <c r="AQ69">
        <v>0</v>
      </c>
      <c r="AR69">
        <v>6.3861980000000003</v>
      </c>
      <c r="AS69">
        <v>5.1876290000000003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121.48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1861.0991210000007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214.16517400000001</v>
      </c>
      <c r="M70">
        <v>88.697199999999995</v>
      </c>
      <c r="N70">
        <v>113.88431199999999</v>
      </c>
      <c r="O70">
        <v>119.226029</v>
      </c>
      <c r="P70">
        <v>118.5843</v>
      </c>
      <c r="Q70">
        <v>19.81804</v>
      </c>
      <c r="R70">
        <v>40.868295000000003</v>
      </c>
      <c r="S70">
        <v>25.442695000000001</v>
      </c>
      <c r="T70">
        <v>0</v>
      </c>
      <c r="U70">
        <v>403.73615699999999</v>
      </c>
      <c r="V70">
        <v>19.985793000000001</v>
      </c>
      <c r="W70">
        <v>42.754460999999999</v>
      </c>
      <c r="X70">
        <v>80.183521999999996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52.118668</v>
      </c>
      <c r="AL70">
        <v>2.2405680000000001</v>
      </c>
      <c r="AM70">
        <v>0</v>
      </c>
      <c r="AN70">
        <v>0.57174000000000003</v>
      </c>
      <c r="AO70">
        <v>0</v>
      </c>
      <c r="AP70">
        <v>4.3225420000000003</v>
      </c>
      <c r="AQ70">
        <v>0</v>
      </c>
      <c r="AR70">
        <v>6.3861980000000003</v>
      </c>
      <c r="AS70">
        <v>5.1876290000000003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121.48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1889.1961760000002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329.30239499999999</v>
      </c>
      <c r="L71">
        <v>214.16517400000001</v>
      </c>
      <c r="M71">
        <v>88.697199999999995</v>
      </c>
      <c r="N71">
        <v>113.88431199999999</v>
      </c>
      <c r="O71">
        <v>119.226029</v>
      </c>
      <c r="P71">
        <v>118.5843</v>
      </c>
      <c r="Q71">
        <v>19.81804</v>
      </c>
      <c r="R71">
        <v>40.870316000000003</v>
      </c>
      <c r="S71">
        <v>25.443476</v>
      </c>
      <c r="T71">
        <v>0</v>
      </c>
      <c r="U71">
        <v>403.73615699999999</v>
      </c>
      <c r="V71">
        <v>19.987577000000002</v>
      </c>
      <c r="W71">
        <v>43.598047999999999</v>
      </c>
      <c r="X71">
        <v>80.183521999999996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1.273576</v>
      </c>
      <c r="AE71">
        <v>15.887261000000001</v>
      </c>
      <c r="AF71">
        <v>8.5554229999999993</v>
      </c>
      <c r="AG71">
        <v>0</v>
      </c>
      <c r="AH71">
        <v>54.780161999999997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4.3225420000000003</v>
      </c>
      <c r="AQ71">
        <v>0</v>
      </c>
      <c r="AR71">
        <v>6.3861980000000003</v>
      </c>
      <c r="AS71">
        <v>5.1876290000000003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124.37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1912.4722820000006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329.30239499999999</v>
      </c>
      <c r="L72">
        <v>235.24039999999999</v>
      </c>
      <c r="M72">
        <v>88.697199999999995</v>
      </c>
      <c r="N72">
        <v>113.88431199999999</v>
      </c>
      <c r="O72">
        <v>119.226029</v>
      </c>
      <c r="P72">
        <v>118.5843</v>
      </c>
      <c r="Q72">
        <v>19.81804</v>
      </c>
      <c r="R72">
        <v>40.870316000000003</v>
      </c>
      <c r="S72">
        <v>25.443476</v>
      </c>
      <c r="T72">
        <v>0</v>
      </c>
      <c r="U72">
        <v>403.73615699999999</v>
      </c>
      <c r="V72">
        <v>19.987577000000002</v>
      </c>
      <c r="W72">
        <v>43.598047999999999</v>
      </c>
      <c r="X72">
        <v>80.183521999999996</v>
      </c>
      <c r="Y72">
        <v>0</v>
      </c>
      <c r="Z72">
        <v>0</v>
      </c>
      <c r="AA72">
        <v>6.7785869999999999</v>
      </c>
      <c r="AB72">
        <v>0</v>
      </c>
      <c r="AC72">
        <v>0</v>
      </c>
      <c r="AD72">
        <v>8.808052</v>
      </c>
      <c r="AE72">
        <v>15.887261000000001</v>
      </c>
      <c r="AF72">
        <v>8.5554229999999993</v>
      </c>
      <c r="AG72">
        <v>0</v>
      </c>
      <c r="AH72">
        <v>73.040216000000001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4.3225420000000003</v>
      </c>
      <c r="AQ72">
        <v>0</v>
      </c>
      <c r="AR72">
        <v>6.3861980000000003</v>
      </c>
      <c r="AS72">
        <v>9.0783509999999996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124.37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1970.0113470000006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329.30239499999999</v>
      </c>
      <c r="L73">
        <v>235.24039999999999</v>
      </c>
      <c r="M73">
        <v>88.697199999999995</v>
      </c>
      <c r="N73">
        <v>113.88431199999999</v>
      </c>
      <c r="O73">
        <v>119.226029</v>
      </c>
      <c r="P73">
        <v>118.5843</v>
      </c>
      <c r="Q73">
        <v>19.81804</v>
      </c>
      <c r="R73">
        <v>40.870316000000003</v>
      </c>
      <c r="S73">
        <v>25.443476</v>
      </c>
      <c r="T73">
        <v>0</v>
      </c>
      <c r="U73">
        <v>403.73615699999999</v>
      </c>
      <c r="V73">
        <v>19.987577000000002</v>
      </c>
      <c r="W73">
        <v>43.598047999999999</v>
      </c>
      <c r="X73">
        <v>80.183521999999996</v>
      </c>
      <c r="Y73">
        <v>0</v>
      </c>
      <c r="Z73">
        <v>0</v>
      </c>
      <c r="AA73">
        <v>13.481009999999999</v>
      </c>
      <c r="AB73">
        <v>12.697236</v>
      </c>
      <c r="AC73">
        <v>0</v>
      </c>
      <c r="AD73">
        <v>17.616105000000001</v>
      </c>
      <c r="AE73">
        <v>15.887261000000001</v>
      </c>
      <c r="AF73">
        <v>8.5554229999999993</v>
      </c>
      <c r="AG73">
        <v>0</v>
      </c>
      <c r="AH73">
        <v>91.300269999999998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3.0875300000000001</v>
      </c>
      <c r="AQ73">
        <v>15.002359999999999</v>
      </c>
      <c r="AR73">
        <v>6.3861980000000003</v>
      </c>
      <c r="AS73">
        <v>23.863095000000001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124.37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2048.713103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329.30239499999999</v>
      </c>
      <c r="L74">
        <v>235.24039999999999</v>
      </c>
      <c r="M74">
        <v>88.697199999999995</v>
      </c>
      <c r="N74">
        <v>113.88431199999999</v>
      </c>
      <c r="O74">
        <v>119.226029</v>
      </c>
      <c r="P74">
        <v>118.5843</v>
      </c>
      <c r="Q74">
        <v>19.81804</v>
      </c>
      <c r="R74">
        <v>40.870316000000003</v>
      </c>
      <c r="S74">
        <v>25.443476</v>
      </c>
      <c r="T74">
        <v>0</v>
      </c>
      <c r="U74">
        <v>403.73615699999999</v>
      </c>
      <c r="V74">
        <v>19.987577000000002</v>
      </c>
      <c r="W74">
        <v>43.598047999999999</v>
      </c>
      <c r="X74">
        <v>80.183521999999996</v>
      </c>
      <c r="Y74">
        <v>0</v>
      </c>
      <c r="Z74">
        <v>0</v>
      </c>
      <c r="AA74">
        <v>27.038184000000001</v>
      </c>
      <c r="AB74">
        <v>12.697236</v>
      </c>
      <c r="AC74">
        <v>0</v>
      </c>
      <c r="AD74">
        <v>17.616105000000001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0</v>
      </c>
      <c r="AN74">
        <v>0.57174000000000003</v>
      </c>
      <c r="AO74">
        <v>0</v>
      </c>
      <c r="AP74">
        <v>3.0875300000000001</v>
      </c>
      <c r="AQ74">
        <v>30.004719999999999</v>
      </c>
      <c r="AR74">
        <v>6.3861980000000003</v>
      </c>
      <c r="AS74">
        <v>23.863095000000001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124.37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2089.354171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329.30239499999999</v>
      </c>
      <c r="L75">
        <v>235.24039999999999</v>
      </c>
      <c r="M75">
        <v>88.697199999999995</v>
      </c>
      <c r="N75">
        <v>113.88431199999999</v>
      </c>
      <c r="O75">
        <v>119.226029</v>
      </c>
      <c r="P75">
        <v>118.5843</v>
      </c>
      <c r="Q75">
        <v>19.81804</v>
      </c>
      <c r="R75">
        <v>40.870316000000003</v>
      </c>
      <c r="S75">
        <v>25.443476</v>
      </c>
      <c r="T75">
        <v>0</v>
      </c>
      <c r="U75">
        <v>403.73615699999999</v>
      </c>
      <c r="V75">
        <v>19.985793000000001</v>
      </c>
      <c r="W75">
        <v>42.754460999999999</v>
      </c>
      <c r="X75">
        <v>80.183521999999996</v>
      </c>
      <c r="Y75">
        <v>0</v>
      </c>
      <c r="Z75">
        <v>2.1210200000000001</v>
      </c>
      <c r="AA75">
        <v>38.081949999999999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3.0875300000000001</v>
      </c>
      <c r="AQ75">
        <v>60.009439999999998</v>
      </c>
      <c r="AR75">
        <v>6.3861980000000003</v>
      </c>
      <c r="AS75">
        <v>9.0783509999999996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124.37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2201.2345140000002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329.30239499999999</v>
      </c>
      <c r="L76">
        <v>216.92250000000001</v>
      </c>
      <c r="M76">
        <v>88.697199999999995</v>
      </c>
      <c r="N76">
        <v>113.88431199999999</v>
      </c>
      <c r="O76">
        <v>119.226029</v>
      </c>
      <c r="P76">
        <v>118.5843</v>
      </c>
      <c r="Q76">
        <v>19.81804</v>
      </c>
      <c r="R76">
        <v>40.870316000000003</v>
      </c>
      <c r="S76">
        <v>25.443476</v>
      </c>
      <c r="T76">
        <v>0</v>
      </c>
      <c r="U76">
        <v>403.73615699999999</v>
      </c>
      <c r="V76">
        <v>19.985793000000001</v>
      </c>
      <c r="W76">
        <v>42.754460999999999</v>
      </c>
      <c r="X76">
        <v>80.183521999999996</v>
      </c>
      <c r="Y76">
        <v>0</v>
      </c>
      <c r="Z76">
        <v>12.573407</v>
      </c>
      <c r="AA76">
        <v>40.634963999999997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28.175861000000001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3.0875300000000001</v>
      </c>
      <c r="AQ76">
        <v>60.009439999999998</v>
      </c>
      <c r="AR76">
        <v>8.5149310000000007</v>
      </c>
      <c r="AS76">
        <v>9.0783509999999996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124.37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2287.3736880000001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216.92250000000001</v>
      </c>
      <c r="M77">
        <v>88.697199999999995</v>
      </c>
      <c r="N77">
        <v>113.88431199999999</v>
      </c>
      <c r="O77">
        <v>119.226029</v>
      </c>
      <c r="P77">
        <v>118.5843</v>
      </c>
      <c r="Q77">
        <v>19.81804</v>
      </c>
      <c r="R77">
        <v>40.868295000000003</v>
      </c>
      <c r="S77">
        <v>25.442695000000001</v>
      </c>
      <c r="T77">
        <v>0</v>
      </c>
      <c r="U77">
        <v>403.73615699999999</v>
      </c>
      <c r="V77">
        <v>19.985793000000001</v>
      </c>
      <c r="W77">
        <v>42.754460999999999</v>
      </c>
      <c r="X77">
        <v>80.183521999999996</v>
      </c>
      <c r="Y77">
        <v>0</v>
      </c>
      <c r="Z77">
        <v>12.573407</v>
      </c>
      <c r="AA77">
        <v>40.634963999999997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28.175861000000001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5.5575539999999997</v>
      </c>
      <c r="AQ77">
        <v>60.009439999999998</v>
      </c>
      <c r="AR77">
        <v>47.896487999999998</v>
      </c>
      <c r="AS77">
        <v>9.0783509999999996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121.48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2326.328164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216.92250000000001</v>
      </c>
      <c r="M78">
        <v>88.697199999999995</v>
      </c>
      <c r="N78">
        <v>113.88431199999999</v>
      </c>
      <c r="O78">
        <v>119.226029</v>
      </c>
      <c r="P78">
        <v>118.5843</v>
      </c>
      <c r="Q78">
        <v>19.81804</v>
      </c>
      <c r="R78">
        <v>40.868295000000003</v>
      </c>
      <c r="S78">
        <v>25.442695000000001</v>
      </c>
      <c r="T78">
        <v>0</v>
      </c>
      <c r="U78">
        <v>403.73615699999999</v>
      </c>
      <c r="V78">
        <v>19.985793000000001</v>
      </c>
      <c r="W78">
        <v>42.754460999999999</v>
      </c>
      <c r="X78">
        <v>80.183521999999996</v>
      </c>
      <c r="Y78">
        <v>0</v>
      </c>
      <c r="Z78">
        <v>12.573407</v>
      </c>
      <c r="AA78">
        <v>40.634963999999997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28.175861000000001</v>
      </c>
      <c r="AG78">
        <v>0</v>
      </c>
      <c r="AH78">
        <v>135.30699999999999</v>
      </c>
      <c r="AI78">
        <v>15.763432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4.940048</v>
      </c>
      <c r="AQ78">
        <v>60.009439999999998</v>
      </c>
      <c r="AR78">
        <v>47.896487999999998</v>
      </c>
      <c r="AS78">
        <v>9.0783509999999996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121.48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2309.9472260000002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216.92250000000001</v>
      </c>
      <c r="M79">
        <v>88.697199999999995</v>
      </c>
      <c r="N79">
        <v>113.88431199999999</v>
      </c>
      <c r="O79">
        <v>119.226029</v>
      </c>
      <c r="P79">
        <v>118.5843</v>
      </c>
      <c r="Q79">
        <v>19.81804</v>
      </c>
      <c r="R79">
        <v>40.868295000000003</v>
      </c>
      <c r="S79">
        <v>25.442695000000001</v>
      </c>
      <c r="T79">
        <v>0</v>
      </c>
      <c r="U79">
        <v>403.73615699999999</v>
      </c>
      <c r="V79">
        <v>19.985793000000001</v>
      </c>
      <c r="W79">
        <v>42.754460999999999</v>
      </c>
      <c r="X79">
        <v>80.183521999999996</v>
      </c>
      <c r="Y79">
        <v>0</v>
      </c>
      <c r="Z79">
        <v>12.573407</v>
      </c>
      <c r="AA79">
        <v>27.038184000000001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28.175861000000001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4.940048</v>
      </c>
      <c r="AQ79">
        <v>60.009439999999998</v>
      </c>
      <c r="AR79">
        <v>8.5149310000000007</v>
      </c>
      <c r="AS79">
        <v>9.0783509999999996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121.48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2262.3707020000006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216.92250000000001</v>
      </c>
      <c r="M80">
        <v>88.697199999999995</v>
      </c>
      <c r="N80">
        <v>113.88431199999999</v>
      </c>
      <c r="O80">
        <v>119.226029</v>
      </c>
      <c r="P80">
        <v>118.5843</v>
      </c>
      <c r="Q80">
        <v>19.81804</v>
      </c>
      <c r="R80">
        <v>40.868295000000003</v>
      </c>
      <c r="S80">
        <v>25.442695000000001</v>
      </c>
      <c r="T80">
        <v>0</v>
      </c>
      <c r="U80">
        <v>403.73615699999999</v>
      </c>
      <c r="V80">
        <v>19.985793000000001</v>
      </c>
      <c r="W80">
        <v>42.754460999999999</v>
      </c>
      <c r="X80">
        <v>80.183521999999996</v>
      </c>
      <c r="Y80">
        <v>0</v>
      </c>
      <c r="Z80">
        <v>12.573407</v>
      </c>
      <c r="AA80">
        <v>27.038184000000001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28.175861000000001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4.940048</v>
      </c>
      <c r="AQ80">
        <v>60.009439999999998</v>
      </c>
      <c r="AR80">
        <v>4.257466</v>
      </c>
      <c r="AS80">
        <v>9.0783509999999996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121.48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2246.0317030000006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216.92250000000001</v>
      </c>
      <c r="M81">
        <v>88.697199999999995</v>
      </c>
      <c r="N81">
        <v>113.88431199999999</v>
      </c>
      <c r="O81">
        <v>119.226029</v>
      </c>
      <c r="P81">
        <v>118.5843</v>
      </c>
      <c r="Q81">
        <v>19.81804</v>
      </c>
      <c r="R81">
        <v>40.868295000000003</v>
      </c>
      <c r="S81">
        <v>25.442695000000001</v>
      </c>
      <c r="T81">
        <v>0</v>
      </c>
      <c r="U81">
        <v>403.73615699999999</v>
      </c>
      <c r="V81">
        <v>19.985793000000001</v>
      </c>
      <c r="W81">
        <v>42.754460999999999</v>
      </c>
      <c r="X81">
        <v>80.183521999999996</v>
      </c>
      <c r="Y81">
        <v>0</v>
      </c>
      <c r="Z81">
        <v>12.573407</v>
      </c>
      <c r="AA81">
        <v>25.134087000000001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28.175861000000001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11.494258</v>
      </c>
      <c r="AQ81">
        <v>60.009439999999998</v>
      </c>
      <c r="AR81">
        <v>4.257466</v>
      </c>
      <c r="AS81">
        <v>9.0783509999999996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111.84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2229.8732960000007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216.92250000000001</v>
      </c>
      <c r="M82">
        <v>88.697199999999995</v>
      </c>
      <c r="N82">
        <v>113.88431199999999</v>
      </c>
      <c r="O82">
        <v>119.226029</v>
      </c>
      <c r="P82">
        <v>118.5843</v>
      </c>
      <c r="Q82">
        <v>19.81804</v>
      </c>
      <c r="R82">
        <v>40.868295000000003</v>
      </c>
      <c r="S82">
        <v>25.442695000000001</v>
      </c>
      <c r="T82">
        <v>0</v>
      </c>
      <c r="U82">
        <v>403.73615699999999</v>
      </c>
      <c r="V82">
        <v>19.985793000000001</v>
      </c>
      <c r="W82">
        <v>42.754460999999999</v>
      </c>
      <c r="X82">
        <v>80.183521999999996</v>
      </c>
      <c r="Y82">
        <v>0</v>
      </c>
      <c r="Z82">
        <v>12.573407</v>
      </c>
      <c r="AA82">
        <v>13.481009999999999</v>
      </c>
      <c r="AB82">
        <v>12.697236</v>
      </c>
      <c r="AC82">
        <v>0</v>
      </c>
      <c r="AD82">
        <v>26.363025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2.2405680000000001</v>
      </c>
      <c r="AM82">
        <v>10.157788</v>
      </c>
      <c r="AN82">
        <v>0.57174000000000003</v>
      </c>
      <c r="AO82">
        <v>0</v>
      </c>
      <c r="AP82">
        <v>11.494258</v>
      </c>
      <c r="AQ82">
        <v>60.009439999999998</v>
      </c>
      <c r="AR82">
        <v>4.257466</v>
      </c>
      <c r="AS82">
        <v>9.0783509999999996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111.84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2148.1163010000005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305.384749</v>
      </c>
      <c r="L83">
        <v>214.03020000000001</v>
      </c>
      <c r="M83">
        <v>88.697199999999995</v>
      </c>
      <c r="N83">
        <v>113.88431199999999</v>
      </c>
      <c r="O83">
        <v>119.226029</v>
      </c>
      <c r="P83">
        <v>118.140621</v>
      </c>
      <c r="Q83">
        <v>14.008373000000001</v>
      </c>
      <c r="R83">
        <v>40.868295000000003</v>
      </c>
      <c r="S83">
        <v>20.714815999999999</v>
      </c>
      <c r="T83">
        <v>0</v>
      </c>
      <c r="U83">
        <v>403.73615699999999</v>
      </c>
      <c r="V83">
        <v>19.985793000000001</v>
      </c>
      <c r="W83">
        <v>42.754460999999999</v>
      </c>
      <c r="X83">
        <v>80.183521999999996</v>
      </c>
      <c r="Y83">
        <v>0</v>
      </c>
      <c r="Z83">
        <v>6.2867030000000002</v>
      </c>
      <c r="AA83">
        <v>13.481009999999999</v>
      </c>
      <c r="AB83">
        <v>12.697236</v>
      </c>
      <c r="AC83">
        <v>0</v>
      </c>
      <c r="AD83">
        <v>7.6414569999999999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10.157788</v>
      </c>
      <c r="AN83">
        <v>0.57174000000000003</v>
      </c>
      <c r="AO83">
        <v>0</v>
      </c>
      <c r="AP83">
        <v>11.494258</v>
      </c>
      <c r="AQ83">
        <v>60.009439999999998</v>
      </c>
      <c r="AR83">
        <v>6.3861980000000003</v>
      </c>
      <c r="AS83">
        <v>9.0783509999999996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102.19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2008.620075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275.49764900000002</v>
      </c>
      <c r="L84">
        <v>214.03020000000001</v>
      </c>
      <c r="M84">
        <v>88.697199999999995</v>
      </c>
      <c r="N84">
        <v>113.88431199999999</v>
      </c>
      <c r="O84">
        <v>119.226029</v>
      </c>
      <c r="P84">
        <v>118.140621</v>
      </c>
      <c r="Q84">
        <v>14.008373000000001</v>
      </c>
      <c r="R84">
        <v>40.868295000000003</v>
      </c>
      <c r="S84">
        <v>18.124694000000002</v>
      </c>
      <c r="T84">
        <v>0</v>
      </c>
      <c r="U84">
        <v>403.73615699999999</v>
      </c>
      <c r="V84">
        <v>19.985793000000001</v>
      </c>
      <c r="W84">
        <v>42.754460999999999</v>
      </c>
      <c r="X84">
        <v>80.183521999999996</v>
      </c>
      <c r="Y84">
        <v>0</v>
      </c>
      <c r="Z84">
        <v>6.2867030000000002</v>
      </c>
      <c r="AA84">
        <v>6.7785869999999999</v>
      </c>
      <c r="AB84">
        <v>0</v>
      </c>
      <c r="AC84">
        <v>0</v>
      </c>
      <c r="AD84">
        <v>7.6414569999999999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10.157788</v>
      </c>
      <c r="AN84">
        <v>0.57174000000000003</v>
      </c>
      <c r="AO84">
        <v>0</v>
      </c>
      <c r="AP84">
        <v>11.494258</v>
      </c>
      <c r="AQ84">
        <v>60.009439999999998</v>
      </c>
      <c r="AR84">
        <v>47.896487999999998</v>
      </c>
      <c r="AS84">
        <v>9.0783509999999996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102.19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1964.1061690000004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279.69226300000003</v>
      </c>
      <c r="L85">
        <v>152.3278</v>
      </c>
      <c r="M85">
        <v>88.697199999999995</v>
      </c>
      <c r="N85">
        <v>113.88431199999999</v>
      </c>
      <c r="O85">
        <v>119.226029</v>
      </c>
      <c r="P85">
        <v>118.140621</v>
      </c>
      <c r="Q85">
        <v>5.7171130000000003</v>
      </c>
      <c r="R85">
        <v>40.868295000000003</v>
      </c>
      <c r="S85">
        <v>14.554536000000001</v>
      </c>
      <c r="T85">
        <v>0</v>
      </c>
      <c r="U85">
        <v>403.73615699999999</v>
      </c>
      <c r="V85">
        <v>19.985793000000001</v>
      </c>
      <c r="W85">
        <v>42.754460999999999</v>
      </c>
      <c r="X85">
        <v>80.183521999999996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10.157788</v>
      </c>
      <c r="AN85">
        <v>0.57174000000000003</v>
      </c>
      <c r="AO85">
        <v>0</v>
      </c>
      <c r="AP85">
        <v>2.470024</v>
      </c>
      <c r="AQ85">
        <v>60.009439999999998</v>
      </c>
      <c r="AR85">
        <v>47.896487999999998</v>
      </c>
      <c r="AS85">
        <v>12.969073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102.19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1856.9233550000004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303.456549</v>
      </c>
      <c r="L86">
        <v>129.18940000000001</v>
      </c>
      <c r="M86">
        <v>88.697199999999995</v>
      </c>
      <c r="N86">
        <v>113.88431199999999</v>
      </c>
      <c r="O86">
        <v>119.226029</v>
      </c>
      <c r="P86">
        <v>118.140621</v>
      </c>
      <c r="Q86">
        <v>5.7171130000000003</v>
      </c>
      <c r="R86">
        <v>40.868295000000003</v>
      </c>
      <c r="S86">
        <v>8.6768999999999998</v>
      </c>
      <c r="T86">
        <v>0</v>
      </c>
      <c r="U86">
        <v>403.73615699999999</v>
      </c>
      <c r="V86">
        <v>19.985793000000001</v>
      </c>
      <c r="W86">
        <v>42.754460999999999</v>
      </c>
      <c r="X86">
        <v>80.183521999999996</v>
      </c>
      <c r="Y86">
        <v>0</v>
      </c>
      <c r="Z86">
        <v>6.2867030000000002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2.2405680000000001</v>
      </c>
      <c r="AM86">
        <v>4.7421860000000002</v>
      </c>
      <c r="AN86">
        <v>0.57174000000000003</v>
      </c>
      <c r="AO86">
        <v>0</v>
      </c>
      <c r="AP86">
        <v>2.470024</v>
      </c>
      <c r="AQ86">
        <v>60.009439999999998</v>
      </c>
      <c r="AR86">
        <v>8.5149310000000007</v>
      </c>
      <c r="AS86">
        <v>12.969073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92.55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1797.2344459999999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293.47733499999998</v>
      </c>
      <c r="L87">
        <v>114.351901</v>
      </c>
      <c r="M87">
        <v>88.697199999999995</v>
      </c>
      <c r="N87">
        <v>113.88431199999999</v>
      </c>
      <c r="O87">
        <v>119.226029</v>
      </c>
      <c r="P87">
        <v>118.140621</v>
      </c>
      <c r="Q87">
        <v>5.7171130000000003</v>
      </c>
      <c r="R87">
        <v>40.868295000000003</v>
      </c>
      <c r="S87">
        <v>8.4744390000000003</v>
      </c>
      <c r="T87">
        <v>0</v>
      </c>
      <c r="U87">
        <v>403.73615699999999</v>
      </c>
      <c r="V87">
        <v>19.985793000000001</v>
      </c>
      <c r="W87">
        <v>42.754460999999999</v>
      </c>
      <c r="X87">
        <v>80.183521999999996</v>
      </c>
      <c r="Y87">
        <v>0</v>
      </c>
      <c r="Z87">
        <v>6.2867030000000002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3.8554360000000001</v>
      </c>
      <c r="AN87">
        <v>0.57174000000000003</v>
      </c>
      <c r="AO87">
        <v>0</v>
      </c>
      <c r="AP87">
        <v>2.470024</v>
      </c>
      <c r="AQ87">
        <v>60.009439999999998</v>
      </c>
      <c r="AR87">
        <v>4.257466</v>
      </c>
      <c r="AS87">
        <v>9.0783509999999996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1744.9202810000004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281.28224899999998</v>
      </c>
      <c r="L88">
        <v>114.351901</v>
      </c>
      <c r="M88">
        <v>88.697199999999995</v>
      </c>
      <c r="N88">
        <v>113.88431199999999</v>
      </c>
      <c r="O88">
        <v>119.226029</v>
      </c>
      <c r="P88">
        <v>118.140621</v>
      </c>
      <c r="Q88">
        <v>5.7171130000000003</v>
      </c>
      <c r="R88">
        <v>40.868295000000003</v>
      </c>
      <c r="S88">
        <v>8.4744390000000003</v>
      </c>
      <c r="T88">
        <v>0</v>
      </c>
      <c r="U88">
        <v>403.73615699999999</v>
      </c>
      <c r="V88">
        <v>19.985793000000001</v>
      </c>
      <c r="W88">
        <v>42.754460999999999</v>
      </c>
      <c r="X88">
        <v>80.183521999999996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2.470024</v>
      </c>
      <c r="AQ88">
        <v>60.009439999999998</v>
      </c>
      <c r="AR88">
        <v>4.257466</v>
      </c>
      <c r="AS88">
        <v>9.0783509999999996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92.55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1722.5830560000004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276.461749</v>
      </c>
      <c r="L89">
        <v>114.351901</v>
      </c>
      <c r="M89">
        <v>88.697199999999995</v>
      </c>
      <c r="N89">
        <v>113.88431199999999</v>
      </c>
      <c r="O89">
        <v>119.226029</v>
      </c>
      <c r="P89">
        <v>118.140621</v>
      </c>
      <c r="Q89">
        <v>5.7171130000000003</v>
      </c>
      <c r="R89">
        <v>40.868295000000003</v>
      </c>
      <c r="S89">
        <v>8.4744390000000003</v>
      </c>
      <c r="T89">
        <v>0</v>
      </c>
      <c r="U89">
        <v>403.73615699999999</v>
      </c>
      <c r="V89">
        <v>19.985793000000001</v>
      </c>
      <c r="W89">
        <v>42.754460999999999</v>
      </c>
      <c r="X89">
        <v>80.183521999999996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2.470024</v>
      </c>
      <c r="AQ89">
        <v>60.009439999999998</v>
      </c>
      <c r="AR89">
        <v>4.257466</v>
      </c>
      <c r="AS89">
        <v>9.0783509999999996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89.66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1714.8725560000005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237.897749</v>
      </c>
      <c r="L90">
        <v>114.351901</v>
      </c>
      <c r="M90">
        <v>88.697199999999995</v>
      </c>
      <c r="N90">
        <v>113.88431199999999</v>
      </c>
      <c r="O90">
        <v>119.226029</v>
      </c>
      <c r="P90">
        <v>118.140621</v>
      </c>
      <c r="Q90">
        <v>5.7171130000000003</v>
      </c>
      <c r="R90">
        <v>40.868295000000003</v>
      </c>
      <c r="S90">
        <v>8.4744390000000003</v>
      </c>
      <c r="T90">
        <v>0</v>
      </c>
      <c r="U90">
        <v>403.73615699999999</v>
      </c>
      <c r="V90">
        <v>19.985793000000001</v>
      </c>
      <c r="W90">
        <v>42.754460999999999</v>
      </c>
      <c r="X90">
        <v>80.183521999999996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2.470024</v>
      </c>
      <c r="AQ90">
        <v>60.009439999999998</v>
      </c>
      <c r="AR90">
        <v>4.257466</v>
      </c>
      <c r="AS90">
        <v>9.0783509999999996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1669.5585560000004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183.718896</v>
      </c>
      <c r="L91">
        <v>114.351901</v>
      </c>
      <c r="M91">
        <v>88.697199999999995</v>
      </c>
      <c r="N91">
        <v>113.88431199999999</v>
      </c>
      <c r="O91">
        <v>119.226029</v>
      </c>
      <c r="P91">
        <v>118.140621</v>
      </c>
      <c r="Q91">
        <v>5.7171130000000003</v>
      </c>
      <c r="R91">
        <v>40.868295000000003</v>
      </c>
      <c r="S91">
        <v>8.4744390000000003</v>
      </c>
      <c r="T91">
        <v>0</v>
      </c>
      <c r="U91">
        <v>403.73615699999999</v>
      </c>
      <c r="V91">
        <v>19.985793000000001</v>
      </c>
      <c r="W91">
        <v>42.754460999999999</v>
      </c>
      <c r="X91">
        <v>80.183521999999996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2.470024</v>
      </c>
      <c r="AQ91">
        <v>60.009439999999998</v>
      </c>
      <c r="AR91">
        <v>4.257466</v>
      </c>
      <c r="AS91">
        <v>9.0783509999999996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82.91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1615.3797030000005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169.257396</v>
      </c>
      <c r="L92">
        <v>114.351901</v>
      </c>
      <c r="M92">
        <v>88.697199999999995</v>
      </c>
      <c r="N92">
        <v>113.88431199999999</v>
      </c>
      <c r="O92">
        <v>119.226029</v>
      </c>
      <c r="P92">
        <v>118.140621</v>
      </c>
      <c r="Q92">
        <v>5.7171130000000003</v>
      </c>
      <c r="R92">
        <v>34.114485999999999</v>
      </c>
      <c r="S92">
        <v>8.4744390000000003</v>
      </c>
      <c r="T92">
        <v>0</v>
      </c>
      <c r="U92">
        <v>403.73615699999999</v>
      </c>
      <c r="V92">
        <v>19.985793000000001</v>
      </c>
      <c r="W92">
        <v>42.754460999999999</v>
      </c>
      <c r="X92">
        <v>80.183521999999996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2.470024</v>
      </c>
      <c r="AQ92">
        <v>60.009439999999998</v>
      </c>
      <c r="AR92">
        <v>4.257466</v>
      </c>
      <c r="AS92">
        <v>9.0783509999999996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82.91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1575.9043400000003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169.257396</v>
      </c>
      <c r="L93">
        <v>125.333</v>
      </c>
      <c r="M93">
        <v>88.697199999999995</v>
      </c>
      <c r="N93">
        <v>113.88431199999999</v>
      </c>
      <c r="O93">
        <v>119.226029</v>
      </c>
      <c r="P93">
        <v>118.140621</v>
      </c>
      <c r="Q93">
        <v>5.7171130000000003</v>
      </c>
      <c r="R93">
        <v>28.554424999999998</v>
      </c>
      <c r="S93">
        <v>8.4744390000000003</v>
      </c>
      <c r="T93">
        <v>0</v>
      </c>
      <c r="U93">
        <v>403.73615699999999</v>
      </c>
      <c r="V93">
        <v>19.985793000000001</v>
      </c>
      <c r="W93">
        <v>42.754460999999999</v>
      </c>
      <c r="X93">
        <v>80.183521999999996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2.470024</v>
      </c>
      <c r="AQ93">
        <v>60.009439999999998</v>
      </c>
      <c r="AR93">
        <v>4.257466</v>
      </c>
      <c r="AS93">
        <v>9.0783509999999996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82.78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1581.1953780000003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186.61119600000001</v>
      </c>
      <c r="L94">
        <v>125.333</v>
      </c>
      <c r="M94">
        <v>88.697199999999995</v>
      </c>
      <c r="N94">
        <v>113.88431199999999</v>
      </c>
      <c r="O94">
        <v>119.226029</v>
      </c>
      <c r="P94">
        <v>118.140621</v>
      </c>
      <c r="Q94">
        <v>5.7171130000000003</v>
      </c>
      <c r="R94">
        <v>28.554424999999998</v>
      </c>
      <c r="S94">
        <v>8.4744390000000003</v>
      </c>
      <c r="T94">
        <v>0</v>
      </c>
      <c r="U94">
        <v>403.73615699999999</v>
      </c>
      <c r="V94">
        <v>19.985793000000001</v>
      </c>
      <c r="W94">
        <v>42.754460999999999</v>
      </c>
      <c r="X94">
        <v>80.183521999999996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2.470024</v>
      </c>
      <c r="AQ94">
        <v>60.009439999999998</v>
      </c>
      <c r="AR94">
        <v>4.257466</v>
      </c>
      <c r="AS94">
        <v>9.0783509999999996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1589.0391780000004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188.53939600000001</v>
      </c>
      <c r="L95">
        <v>125.333</v>
      </c>
      <c r="M95">
        <v>88.697199999999995</v>
      </c>
      <c r="N95">
        <v>113.88431199999999</v>
      </c>
      <c r="O95">
        <v>119.226029</v>
      </c>
      <c r="P95">
        <v>118.140621</v>
      </c>
      <c r="Q95">
        <v>5.7171130000000003</v>
      </c>
      <c r="R95">
        <v>34.114485999999999</v>
      </c>
      <c r="S95">
        <v>8.4744390000000003</v>
      </c>
      <c r="T95">
        <v>0</v>
      </c>
      <c r="U95">
        <v>403.73615699999999</v>
      </c>
      <c r="V95">
        <v>19.985793000000001</v>
      </c>
      <c r="W95">
        <v>42.754460999999999</v>
      </c>
      <c r="X95">
        <v>80.183521999999996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8.5554229999999993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2.470024</v>
      </c>
      <c r="AQ95">
        <v>60.009439999999998</v>
      </c>
      <c r="AR95">
        <v>4.257466</v>
      </c>
      <c r="AS95">
        <v>9.0783509999999996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1596.5274390000002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195.288096</v>
      </c>
      <c r="L96">
        <v>125.333</v>
      </c>
      <c r="M96">
        <v>88.697199999999995</v>
      </c>
      <c r="N96">
        <v>113.88431199999999</v>
      </c>
      <c r="O96">
        <v>119.226029</v>
      </c>
      <c r="P96">
        <v>118.140621</v>
      </c>
      <c r="Q96">
        <v>5.7171130000000003</v>
      </c>
      <c r="R96">
        <v>34.114485999999999</v>
      </c>
      <c r="S96">
        <v>8.4744390000000003</v>
      </c>
      <c r="T96">
        <v>0</v>
      </c>
      <c r="U96">
        <v>403.73615699999999</v>
      </c>
      <c r="V96">
        <v>19.985793000000001</v>
      </c>
      <c r="W96">
        <v>42.754460999999999</v>
      </c>
      <c r="X96">
        <v>80.183521999999996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8.5554229999999993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2.470024</v>
      </c>
      <c r="AQ96">
        <v>45.007080000000002</v>
      </c>
      <c r="AR96">
        <v>4.257466</v>
      </c>
      <c r="AS96">
        <v>9.0783509999999996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73.27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1588.2737790000003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203.96499600000001</v>
      </c>
      <c r="L97">
        <v>125.333</v>
      </c>
      <c r="M97">
        <v>88.697199999999995</v>
      </c>
      <c r="N97">
        <v>113.88431199999999</v>
      </c>
      <c r="O97">
        <v>119.226029</v>
      </c>
      <c r="P97">
        <v>118.140621</v>
      </c>
      <c r="Q97">
        <v>5.7171130000000003</v>
      </c>
      <c r="R97">
        <v>34.114485999999999</v>
      </c>
      <c r="S97">
        <v>8.4744390000000003</v>
      </c>
      <c r="T97">
        <v>0</v>
      </c>
      <c r="U97">
        <v>403.73615699999999</v>
      </c>
      <c r="V97">
        <v>18.030028999999999</v>
      </c>
      <c r="W97">
        <v>42.754460999999999</v>
      </c>
      <c r="X97">
        <v>80.183521999999996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8.5554229999999993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2.2405680000000001</v>
      </c>
      <c r="AM97">
        <v>0</v>
      </c>
      <c r="AN97">
        <v>0.57174000000000003</v>
      </c>
      <c r="AO97">
        <v>0</v>
      </c>
      <c r="AP97">
        <v>2.470024</v>
      </c>
      <c r="AQ97">
        <v>30.004719999999999</v>
      </c>
      <c r="AR97">
        <v>47.896487999999998</v>
      </c>
      <c r="AS97">
        <v>9.0783509999999996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71.16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1621.5215770000002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207.82139599999999</v>
      </c>
      <c r="L98">
        <v>125.333</v>
      </c>
      <c r="M98">
        <v>88.697199999999995</v>
      </c>
      <c r="N98">
        <v>113.88431199999999</v>
      </c>
      <c r="O98">
        <v>119.226029</v>
      </c>
      <c r="P98">
        <v>118.140621</v>
      </c>
      <c r="Q98">
        <v>5.7171130000000003</v>
      </c>
      <c r="R98">
        <v>28.554424999999998</v>
      </c>
      <c r="S98">
        <v>8.4744390000000003</v>
      </c>
      <c r="T98">
        <v>0</v>
      </c>
      <c r="U98">
        <v>403.73615699999999</v>
      </c>
      <c r="V98">
        <v>14.163722999999999</v>
      </c>
      <c r="W98">
        <v>32.149360999999999</v>
      </c>
      <c r="X98">
        <v>70.542522000000005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8.5554229999999993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2.2405680000000001</v>
      </c>
      <c r="AM98">
        <v>0</v>
      </c>
      <c r="AN98">
        <v>0.57174000000000003</v>
      </c>
      <c r="AO98">
        <v>0</v>
      </c>
      <c r="AP98">
        <v>2.470024</v>
      </c>
      <c r="AQ98">
        <v>15.002359999999999</v>
      </c>
      <c r="AR98">
        <v>47.896487999999998</v>
      </c>
      <c r="AS98">
        <v>9.0783509999999996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70.38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1579.9231500000001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5.988020876250002</v>
      </c>
      <c r="L99">
        <f t="shared" si="2"/>
        <v>3.8693575039999994</v>
      </c>
      <c r="M99">
        <f t="shared" si="2"/>
        <v>2.1287327999999968</v>
      </c>
      <c r="N99">
        <f t="shared" si="2"/>
        <v>2.7332234880000024</v>
      </c>
      <c r="O99">
        <f t="shared" si="2"/>
        <v>2.8614246959999989</v>
      </c>
      <c r="P99">
        <f t="shared" si="2"/>
        <v>2.8359319635000042</v>
      </c>
      <c r="Q99">
        <f t="shared" si="2"/>
        <v>0.25155679925000013</v>
      </c>
      <c r="R99">
        <f t="shared" si="2"/>
        <v>0.83333207500000084</v>
      </c>
      <c r="S99">
        <f t="shared" si="2"/>
        <v>0.35831386075000005</v>
      </c>
      <c r="T99">
        <f t="shared" si="2"/>
        <v>0</v>
      </c>
      <c r="U99">
        <f t="shared" si="2"/>
        <v>9.689667767999989</v>
      </c>
      <c r="V99">
        <f t="shared" si="2"/>
        <v>0.40006105200000075</v>
      </c>
      <c r="W99">
        <f t="shared" si="2"/>
        <v>0.96862260099999975</v>
      </c>
      <c r="X99">
        <f t="shared" si="2"/>
        <v>1.8557384342500014</v>
      </c>
      <c r="Y99">
        <f t="shared" si="2"/>
        <v>0</v>
      </c>
      <c r="Z99">
        <f t="shared" si="2"/>
        <v>5.7640840499999998E-2</v>
      </c>
      <c r="AA99">
        <f t="shared" si="2"/>
        <v>0.12950833325</v>
      </c>
      <c r="AB99">
        <f t="shared" si="2"/>
        <v>0.17141268224999995</v>
      </c>
      <c r="AC99">
        <f t="shared" si="2"/>
        <v>3.6093937499999992E-2</v>
      </c>
      <c r="AD99">
        <f t="shared" si="2"/>
        <v>0.13404261100000001</v>
      </c>
      <c r="AE99">
        <f t="shared" si="2"/>
        <v>0.48058964875000043</v>
      </c>
      <c r="AF99">
        <f t="shared" si="2"/>
        <v>0.27274689000000035</v>
      </c>
      <c r="AG99">
        <f t="shared" si="2"/>
        <v>0</v>
      </c>
      <c r="AH99">
        <f t="shared" si="2"/>
        <v>0.7760522947499997</v>
      </c>
      <c r="AI99">
        <f t="shared" si="2"/>
        <v>6.2794767999999987E-2</v>
      </c>
      <c r="AJ99">
        <f t="shared" si="2"/>
        <v>0</v>
      </c>
      <c r="AK99">
        <f t="shared" si="2"/>
        <v>1.2508480320000013</v>
      </c>
      <c r="AL99">
        <f t="shared" si="2"/>
        <v>0.28923496749999983</v>
      </c>
      <c r="AM99">
        <f t="shared" si="2"/>
        <v>5.7828323250000022E-2</v>
      </c>
      <c r="AN99">
        <f t="shared" si="2"/>
        <v>1.3721759999999973E-2</v>
      </c>
      <c r="AO99">
        <f t="shared" si="2"/>
        <v>0</v>
      </c>
      <c r="AP99">
        <f t="shared" si="2"/>
        <v>0.10472408150000004</v>
      </c>
      <c r="AQ99">
        <f t="shared" si="2"/>
        <v>0.51888729350000018</v>
      </c>
      <c r="AR99">
        <f t="shared" si="2"/>
        <v>0.2911042065000003</v>
      </c>
      <c r="AS99">
        <f t="shared" si="2"/>
        <v>0.23921455100000008</v>
      </c>
      <c r="AT99">
        <f t="shared" si="2"/>
        <v>0.44367154924999896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2.1767074999999982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42.280808188500025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V2" t="s">
        <v>17</v>
      </c>
      <c r="W2" t="s">
        <v>19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6.3242000000000007E-2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6.3242000000000007E-2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6.3341999999999996E-2</v>
      </c>
      <c r="W72">
        <v>5.9901000000000003E-2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0.12324299999999999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6.3441999999999998E-2</v>
      </c>
      <c r="W73">
        <v>5.9901000000000003E-2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0.12334300000000001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6.3642000000000004E-2</v>
      </c>
      <c r="W74">
        <v>5.9901000000000003E-2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0.12354300000000001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6.3417000000000006E-5</v>
      </c>
      <c r="W99">
        <f t="shared" si="2"/>
        <v>4.4925749999999999E-5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1.0834275E-4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45251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214.91</v>
      </c>
      <c r="C3" s="34">
        <v>68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183.18</v>
      </c>
      <c r="O3">
        <v>48.2</v>
      </c>
      <c r="P3">
        <v>1.63</v>
      </c>
      <c r="Q3">
        <v>10.54</v>
      </c>
      <c r="R3" s="93">
        <v>0</v>
      </c>
      <c r="S3" s="93">
        <v>0</v>
      </c>
      <c r="T3" s="93">
        <v>0</v>
      </c>
      <c r="U3">
        <v>1.69</v>
      </c>
      <c r="V3">
        <v>0</v>
      </c>
      <c r="W3">
        <v>2.23</v>
      </c>
      <c r="X3">
        <v>56.18</v>
      </c>
      <c r="Y3">
        <v>18.71</v>
      </c>
      <c r="Z3">
        <v>18.73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13.62</v>
      </c>
      <c r="AH3">
        <v>52.22</v>
      </c>
      <c r="AI3">
        <v>52.22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214.91</v>
      </c>
      <c r="C4" s="34">
        <v>55.55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149.13</v>
      </c>
      <c r="O4">
        <v>48.2</v>
      </c>
      <c r="P4">
        <v>1.63</v>
      </c>
      <c r="Q4">
        <v>10.34</v>
      </c>
      <c r="R4" s="93">
        <v>0</v>
      </c>
      <c r="S4" s="93">
        <v>0</v>
      </c>
      <c r="T4" s="93">
        <v>0</v>
      </c>
      <c r="U4">
        <v>1.69</v>
      </c>
      <c r="V4">
        <v>0</v>
      </c>
      <c r="W4">
        <v>2.23</v>
      </c>
      <c r="X4">
        <v>55.81</v>
      </c>
      <c r="Y4">
        <v>18.61</v>
      </c>
      <c r="Z4">
        <v>18.600000000000001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13.53</v>
      </c>
      <c r="AH4">
        <v>50.03</v>
      </c>
      <c r="AI4">
        <v>50.03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194.97</v>
      </c>
      <c r="C5" s="34">
        <v>55.55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149.13</v>
      </c>
      <c r="O5">
        <v>48.2</v>
      </c>
      <c r="P5">
        <v>1.63</v>
      </c>
      <c r="Q5">
        <v>10.15</v>
      </c>
      <c r="R5" s="93">
        <v>0</v>
      </c>
      <c r="S5" s="93">
        <v>0</v>
      </c>
      <c r="T5" s="93">
        <v>0</v>
      </c>
      <c r="U5">
        <v>1.69</v>
      </c>
      <c r="V5">
        <v>0</v>
      </c>
      <c r="W5">
        <v>2.23</v>
      </c>
      <c r="X5">
        <v>55.38</v>
      </c>
      <c r="Y5">
        <v>18.45</v>
      </c>
      <c r="Z5">
        <v>18.46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13.01</v>
      </c>
      <c r="AH5">
        <v>46.98</v>
      </c>
      <c r="AI5">
        <v>46.98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163.9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48.2</v>
      </c>
      <c r="P6">
        <v>1.63</v>
      </c>
      <c r="Q6">
        <v>9.8800000000000008</v>
      </c>
      <c r="R6" s="93">
        <v>0</v>
      </c>
      <c r="S6" s="93">
        <v>0</v>
      </c>
      <c r="T6" s="93">
        <v>0</v>
      </c>
      <c r="U6">
        <v>1.69</v>
      </c>
      <c r="V6">
        <v>0</v>
      </c>
      <c r="W6">
        <v>2.23</v>
      </c>
      <c r="X6">
        <v>54.16</v>
      </c>
      <c r="Y6">
        <v>18.059999999999999</v>
      </c>
      <c r="Z6">
        <v>18.05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12.68</v>
      </c>
      <c r="AH6">
        <v>43.16</v>
      </c>
      <c r="AI6">
        <v>43.16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125.33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48.2</v>
      </c>
      <c r="P7">
        <v>1.63</v>
      </c>
      <c r="Q7">
        <v>9.7100000000000009</v>
      </c>
      <c r="R7" s="93">
        <v>0</v>
      </c>
      <c r="S7" s="93">
        <v>0</v>
      </c>
      <c r="T7" s="93">
        <v>0</v>
      </c>
      <c r="U7">
        <v>1.69</v>
      </c>
      <c r="V7">
        <v>0</v>
      </c>
      <c r="W7">
        <v>2.23</v>
      </c>
      <c r="X7">
        <v>53.59</v>
      </c>
      <c r="Y7">
        <v>17.87</v>
      </c>
      <c r="Z7">
        <v>17.86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12.08</v>
      </c>
      <c r="AH7">
        <v>40.11</v>
      </c>
      <c r="AI7">
        <v>40.11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119.55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1.63</v>
      </c>
      <c r="Q8">
        <v>9.52</v>
      </c>
      <c r="R8" s="93">
        <v>0</v>
      </c>
      <c r="S8" s="93">
        <v>0</v>
      </c>
      <c r="T8" s="93">
        <v>0</v>
      </c>
      <c r="U8">
        <v>1.69</v>
      </c>
      <c r="V8">
        <v>0</v>
      </c>
      <c r="W8">
        <v>2.23</v>
      </c>
      <c r="X8">
        <v>53.16</v>
      </c>
      <c r="Y8">
        <v>17.71</v>
      </c>
      <c r="Z8">
        <v>17.72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11.55</v>
      </c>
      <c r="AH8">
        <v>38.72</v>
      </c>
      <c r="AI8">
        <v>38.72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119.55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1.63</v>
      </c>
      <c r="Q9">
        <v>9.41</v>
      </c>
      <c r="R9" s="93">
        <v>0</v>
      </c>
      <c r="S9" s="93">
        <v>0</v>
      </c>
      <c r="T9" s="93">
        <v>0</v>
      </c>
      <c r="U9">
        <v>1.69</v>
      </c>
      <c r="V9">
        <v>0</v>
      </c>
      <c r="W9">
        <v>2.23</v>
      </c>
      <c r="X9">
        <v>52.35</v>
      </c>
      <c r="Y9">
        <v>17.440000000000001</v>
      </c>
      <c r="Z9">
        <v>17.45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11.23</v>
      </c>
      <c r="AH9">
        <v>36.72</v>
      </c>
      <c r="AI9">
        <v>36.72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119.55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1.63</v>
      </c>
      <c r="Q10">
        <v>9.3699999999999992</v>
      </c>
      <c r="R10" s="93">
        <v>0</v>
      </c>
      <c r="S10" s="93">
        <v>0</v>
      </c>
      <c r="T10" s="93">
        <v>0</v>
      </c>
      <c r="U10">
        <v>1.69</v>
      </c>
      <c r="V10">
        <v>0</v>
      </c>
      <c r="W10">
        <v>2.23</v>
      </c>
      <c r="X10">
        <v>52.28</v>
      </c>
      <c r="Y10">
        <v>17.420000000000002</v>
      </c>
      <c r="Z10">
        <v>17.43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36.090000000000003</v>
      </c>
      <c r="AI10">
        <v>36.090000000000003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119.55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1.55</v>
      </c>
      <c r="Q11">
        <v>9.4</v>
      </c>
      <c r="R11" s="93">
        <v>0</v>
      </c>
      <c r="S11" s="93">
        <v>0</v>
      </c>
      <c r="T11" s="93">
        <v>0</v>
      </c>
      <c r="U11">
        <v>1.61</v>
      </c>
      <c r="V11">
        <v>0</v>
      </c>
      <c r="W11">
        <v>2.23</v>
      </c>
      <c r="X11">
        <v>51.78</v>
      </c>
      <c r="Y11">
        <v>17.260000000000002</v>
      </c>
      <c r="Z11">
        <v>17.260000000000002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31.21</v>
      </c>
      <c r="AI11">
        <v>31.21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119.55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1.55</v>
      </c>
      <c r="Q12">
        <v>9.32</v>
      </c>
      <c r="R12" s="93">
        <v>0</v>
      </c>
      <c r="S12" s="93">
        <v>0</v>
      </c>
      <c r="T12" s="93">
        <v>0</v>
      </c>
      <c r="U12">
        <v>1.61</v>
      </c>
      <c r="V12">
        <v>0</v>
      </c>
      <c r="W12">
        <v>2.23</v>
      </c>
      <c r="X12">
        <v>50.03</v>
      </c>
      <c r="Y12">
        <v>16.68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30.89</v>
      </c>
      <c r="AI12">
        <v>30.89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119.55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1.55</v>
      </c>
      <c r="Q13">
        <v>9.75</v>
      </c>
      <c r="R13" s="93">
        <v>0</v>
      </c>
      <c r="S13" s="93">
        <v>0</v>
      </c>
      <c r="T13" s="93">
        <v>0</v>
      </c>
      <c r="U13">
        <v>1.61</v>
      </c>
      <c r="V13">
        <v>0</v>
      </c>
      <c r="W13">
        <v>2.23</v>
      </c>
      <c r="X13">
        <v>32.5</v>
      </c>
      <c r="Y13">
        <v>10.84</v>
      </c>
      <c r="Z13">
        <v>10.83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30.74</v>
      </c>
      <c r="AI13">
        <v>30.74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119.55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1.55</v>
      </c>
      <c r="Q14">
        <v>10.15</v>
      </c>
      <c r="R14" s="93">
        <v>0</v>
      </c>
      <c r="S14" s="93">
        <v>0</v>
      </c>
      <c r="T14" s="93">
        <v>0</v>
      </c>
      <c r="U14">
        <v>1.61</v>
      </c>
      <c r="V14">
        <v>0</v>
      </c>
      <c r="W14">
        <v>2.23</v>
      </c>
      <c r="X14">
        <v>32.5</v>
      </c>
      <c r="Y14">
        <v>10.84</v>
      </c>
      <c r="Z14">
        <v>10.83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30.63</v>
      </c>
      <c r="AI14">
        <v>30.63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119.55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1.55</v>
      </c>
      <c r="Q15">
        <v>10.8</v>
      </c>
      <c r="R15" s="93">
        <v>0</v>
      </c>
      <c r="S15" s="93">
        <v>0</v>
      </c>
      <c r="T15" s="93">
        <v>0</v>
      </c>
      <c r="U15">
        <v>1.61</v>
      </c>
      <c r="V15">
        <v>0</v>
      </c>
      <c r="W15">
        <v>2.23</v>
      </c>
      <c r="X15">
        <v>32.5</v>
      </c>
      <c r="Y15">
        <v>10.84</v>
      </c>
      <c r="Z15">
        <v>10.83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30.52</v>
      </c>
      <c r="AI15">
        <v>30.52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119.55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1.55</v>
      </c>
      <c r="Q16">
        <v>8.93</v>
      </c>
      <c r="R16" s="93">
        <v>0</v>
      </c>
      <c r="S16" s="93">
        <v>0</v>
      </c>
      <c r="T16" s="93">
        <v>0</v>
      </c>
      <c r="U16">
        <v>1.61</v>
      </c>
      <c r="V16">
        <v>0</v>
      </c>
      <c r="W16">
        <v>2.23</v>
      </c>
      <c r="X16">
        <v>32.5</v>
      </c>
      <c r="Y16">
        <v>10.84</v>
      </c>
      <c r="Z16">
        <v>10.83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30.51</v>
      </c>
      <c r="AI16">
        <v>30.51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119.55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1.55</v>
      </c>
      <c r="Q17">
        <v>8.69</v>
      </c>
      <c r="R17" s="93">
        <v>0</v>
      </c>
      <c r="S17" s="93">
        <v>0</v>
      </c>
      <c r="T17" s="93">
        <v>0</v>
      </c>
      <c r="U17">
        <v>1.61</v>
      </c>
      <c r="V17">
        <v>0</v>
      </c>
      <c r="W17">
        <v>2.23</v>
      </c>
      <c r="X17">
        <v>32.5</v>
      </c>
      <c r="Y17">
        <v>10.84</v>
      </c>
      <c r="Z17">
        <v>10.83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30.22</v>
      </c>
      <c r="AI17">
        <v>30.22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148.47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1.55</v>
      </c>
      <c r="Q18">
        <v>8.33</v>
      </c>
      <c r="R18" s="93">
        <v>0</v>
      </c>
      <c r="S18" s="93">
        <v>0</v>
      </c>
      <c r="T18" s="93">
        <v>0</v>
      </c>
      <c r="U18">
        <v>1.61</v>
      </c>
      <c r="V18">
        <v>0</v>
      </c>
      <c r="W18">
        <v>2.23</v>
      </c>
      <c r="X18">
        <v>32</v>
      </c>
      <c r="Y18">
        <v>10.66</v>
      </c>
      <c r="Z18">
        <v>10.67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29.88</v>
      </c>
      <c r="AI18">
        <v>29.88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179.54</v>
      </c>
      <c r="C19" s="34">
        <v>55.55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1.48</v>
      </c>
      <c r="Q19">
        <v>7.86</v>
      </c>
      <c r="R19" s="93">
        <v>0</v>
      </c>
      <c r="S19" s="93">
        <v>0</v>
      </c>
      <c r="T19" s="93">
        <v>0</v>
      </c>
      <c r="U19">
        <v>1.61</v>
      </c>
      <c r="V19">
        <v>0</v>
      </c>
      <c r="W19">
        <v>2.23</v>
      </c>
      <c r="X19">
        <v>31.5</v>
      </c>
      <c r="Y19">
        <v>10.5</v>
      </c>
      <c r="Z19">
        <v>10.5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29.54</v>
      </c>
      <c r="AI19">
        <v>29.54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185.33</v>
      </c>
      <c r="C20" s="34">
        <v>55.55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48.2</v>
      </c>
      <c r="P20">
        <v>1.48</v>
      </c>
      <c r="Q20">
        <v>7.41</v>
      </c>
      <c r="R20" s="93">
        <v>0</v>
      </c>
      <c r="S20" s="93">
        <v>0</v>
      </c>
      <c r="T20" s="93">
        <v>0</v>
      </c>
      <c r="U20">
        <v>1.61</v>
      </c>
      <c r="V20">
        <v>0</v>
      </c>
      <c r="W20">
        <v>2.23</v>
      </c>
      <c r="X20">
        <v>31</v>
      </c>
      <c r="Y20">
        <v>10.34</v>
      </c>
      <c r="Z20">
        <v>10.33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29.22</v>
      </c>
      <c r="AI20">
        <v>29.22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194.97</v>
      </c>
      <c r="C21" s="34">
        <v>55.55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183.18</v>
      </c>
      <c r="O21">
        <v>48.2</v>
      </c>
      <c r="P21">
        <v>0.94</v>
      </c>
      <c r="Q21">
        <v>7.41</v>
      </c>
      <c r="R21" s="93">
        <v>0</v>
      </c>
      <c r="S21" s="93">
        <v>0</v>
      </c>
      <c r="T21" s="93">
        <v>0</v>
      </c>
      <c r="U21">
        <v>1.61</v>
      </c>
      <c r="V21">
        <v>0</v>
      </c>
      <c r="W21">
        <v>2.23</v>
      </c>
      <c r="X21">
        <v>29.34</v>
      </c>
      <c r="Y21">
        <v>9.7899999999999991</v>
      </c>
      <c r="Z21">
        <v>9.7799999999999994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28.84</v>
      </c>
      <c r="AI21">
        <v>28.84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214.91</v>
      </c>
      <c r="C22" s="34">
        <v>55.55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231.38</v>
      </c>
      <c r="O22">
        <v>48.2</v>
      </c>
      <c r="P22">
        <v>0.94</v>
      </c>
      <c r="Q22">
        <v>7.41</v>
      </c>
      <c r="R22" s="93">
        <v>0</v>
      </c>
      <c r="S22" s="93">
        <v>0</v>
      </c>
      <c r="T22" s="93">
        <v>0</v>
      </c>
      <c r="U22">
        <v>1.61</v>
      </c>
      <c r="V22">
        <v>0</v>
      </c>
      <c r="W22">
        <v>2.23</v>
      </c>
      <c r="X22">
        <v>50.67</v>
      </c>
      <c r="Y22">
        <v>16.88</v>
      </c>
      <c r="Z22">
        <v>16.89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33.33</v>
      </c>
      <c r="AI22">
        <v>33.33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214.91</v>
      </c>
      <c r="C23" s="34">
        <v>55.55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271.14999999999998</v>
      </c>
      <c r="O23">
        <v>48.2</v>
      </c>
      <c r="P23">
        <v>0.94</v>
      </c>
      <c r="Q23">
        <v>7.41</v>
      </c>
      <c r="R23" s="93">
        <v>0</v>
      </c>
      <c r="S23" s="93">
        <v>0</v>
      </c>
      <c r="T23" s="93">
        <v>0</v>
      </c>
      <c r="U23">
        <v>1.61</v>
      </c>
      <c r="V23">
        <v>0</v>
      </c>
      <c r="W23">
        <v>2.23</v>
      </c>
      <c r="X23">
        <v>49.74</v>
      </c>
      <c r="Y23">
        <v>16.579999999999998</v>
      </c>
      <c r="Z23">
        <v>16.579999999999998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41.05</v>
      </c>
      <c r="AI23">
        <v>41.05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214.91</v>
      </c>
      <c r="C24" s="34">
        <v>68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271.14999999999998</v>
      </c>
      <c r="O24">
        <v>67.489999999999995</v>
      </c>
      <c r="P24">
        <v>0.94</v>
      </c>
      <c r="Q24">
        <v>7.41</v>
      </c>
      <c r="R24" s="93">
        <v>0</v>
      </c>
      <c r="S24" s="93">
        <v>0</v>
      </c>
      <c r="T24" s="93">
        <v>0</v>
      </c>
      <c r="U24">
        <v>1.61</v>
      </c>
      <c r="V24">
        <v>0</v>
      </c>
      <c r="W24">
        <v>2.23</v>
      </c>
      <c r="X24">
        <v>48.38</v>
      </c>
      <c r="Y24">
        <v>16.12</v>
      </c>
      <c r="Z24">
        <v>16.13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40.39</v>
      </c>
      <c r="AI24">
        <v>40.39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243.83</v>
      </c>
      <c r="C25" s="34">
        <v>68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67.489999999999995</v>
      </c>
      <c r="N25">
        <v>271.14999999999998</v>
      </c>
      <c r="O25">
        <v>77.13</v>
      </c>
      <c r="P25">
        <v>1.4</v>
      </c>
      <c r="Q25">
        <v>7.41</v>
      </c>
      <c r="R25" s="93">
        <v>0</v>
      </c>
      <c r="S25" s="93">
        <v>0</v>
      </c>
      <c r="T25" s="93">
        <v>0</v>
      </c>
      <c r="U25">
        <v>1.61</v>
      </c>
      <c r="V25">
        <v>0</v>
      </c>
      <c r="W25">
        <v>2.23</v>
      </c>
      <c r="X25">
        <v>46.94</v>
      </c>
      <c r="Y25">
        <v>15.65</v>
      </c>
      <c r="Z25">
        <v>15.65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44.35</v>
      </c>
      <c r="AI25">
        <v>44.35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243.83</v>
      </c>
      <c r="C26" s="34">
        <v>68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67.489999999999995</v>
      </c>
      <c r="N26">
        <v>271.14999999999998</v>
      </c>
      <c r="O26">
        <v>100.98</v>
      </c>
      <c r="P26">
        <v>1.4</v>
      </c>
      <c r="Q26">
        <v>7.01</v>
      </c>
      <c r="R26" s="93">
        <v>0</v>
      </c>
      <c r="S26" s="93">
        <v>0</v>
      </c>
      <c r="T26" s="93">
        <v>0</v>
      </c>
      <c r="U26">
        <v>1.61</v>
      </c>
      <c r="V26">
        <v>0</v>
      </c>
      <c r="W26">
        <v>2.23</v>
      </c>
      <c r="X26">
        <v>46.69</v>
      </c>
      <c r="Y26">
        <v>15.56</v>
      </c>
      <c r="Z26">
        <v>15.56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8.94</v>
      </c>
      <c r="AH26">
        <v>50.46</v>
      </c>
      <c r="AI26">
        <v>50.46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243.83</v>
      </c>
      <c r="C27" s="34">
        <v>68</v>
      </c>
      <c r="D27" s="93">
        <f t="shared" si="0"/>
        <v>0.16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67.489999999999995</v>
      </c>
      <c r="N27">
        <v>271.14999999999998</v>
      </c>
      <c r="O27">
        <v>100.98</v>
      </c>
      <c r="P27">
        <v>1.4</v>
      </c>
      <c r="Q27">
        <v>7.01</v>
      </c>
      <c r="R27" s="93">
        <v>0.16</v>
      </c>
      <c r="S27" s="93">
        <v>0</v>
      </c>
      <c r="T27" s="93">
        <v>0</v>
      </c>
      <c r="U27">
        <v>1.53</v>
      </c>
      <c r="V27">
        <v>0</v>
      </c>
      <c r="W27">
        <v>2.23</v>
      </c>
      <c r="X27">
        <v>45.81</v>
      </c>
      <c r="Y27">
        <v>15.28</v>
      </c>
      <c r="Z27">
        <v>15.27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8.7100000000000009</v>
      </c>
      <c r="AH27">
        <v>49.97</v>
      </c>
      <c r="AI27">
        <v>49.97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243.83</v>
      </c>
      <c r="C28" s="34">
        <v>68</v>
      </c>
      <c r="D28" s="93">
        <f t="shared" si="0"/>
        <v>3.3600000000000003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100.98</v>
      </c>
      <c r="P28">
        <v>1.4</v>
      </c>
      <c r="Q28">
        <v>7.01</v>
      </c>
      <c r="R28" s="93">
        <v>0.32</v>
      </c>
      <c r="S28" s="93">
        <v>1</v>
      </c>
      <c r="T28" s="93">
        <v>2.04</v>
      </c>
      <c r="U28">
        <v>1.53</v>
      </c>
      <c r="V28">
        <v>0</v>
      </c>
      <c r="W28">
        <v>2.23</v>
      </c>
      <c r="X28">
        <v>45.54</v>
      </c>
      <c r="Y28">
        <v>15.18</v>
      </c>
      <c r="Z28">
        <v>15.18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8.75</v>
      </c>
      <c r="AH28">
        <v>49.48</v>
      </c>
      <c r="AI28">
        <v>49.48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243.83</v>
      </c>
      <c r="C29" s="34">
        <v>68</v>
      </c>
      <c r="D29" s="93">
        <f t="shared" si="0"/>
        <v>12.48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67.489999999999995</v>
      </c>
      <c r="N29">
        <v>271.14999999999998</v>
      </c>
      <c r="O29">
        <v>100.98</v>
      </c>
      <c r="P29">
        <v>1.4</v>
      </c>
      <c r="Q29">
        <v>7.01</v>
      </c>
      <c r="R29" s="93">
        <v>3.63</v>
      </c>
      <c r="S29" s="93">
        <v>3</v>
      </c>
      <c r="T29" s="93">
        <v>5.85</v>
      </c>
      <c r="U29">
        <v>1.53</v>
      </c>
      <c r="V29">
        <v>2.9180999999999999E-2</v>
      </c>
      <c r="W29">
        <v>2.23</v>
      </c>
      <c r="X29">
        <v>45.31</v>
      </c>
      <c r="Y29">
        <v>15.11</v>
      </c>
      <c r="Z29">
        <v>15.1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8.7899999999999991</v>
      </c>
      <c r="AH29">
        <v>38.32</v>
      </c>
      <c r="AI29">
        <v>38.32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243.83</v>
      </c>
      <c r="C30" s="34">
        <v>68</v>
      </c>
      <c r="D30" s="93">
        <f t="shared" si="0"/>
        <v>32.17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67.489999999999995</v>
      </c>
      <c r="N30">
        <v>271.14999999999998</v>
      </c>
      <c r="O30">
        <v>100.98</v>
      </c>
      <c r="P30">
        <v>1.4</v>
      </c>
      <c r="Q30">
        <v>7.01</v>
      </c>
      <c r="R30" s="93">
        <v>9.1300000000000008</v>
      </c>
      <c r="S30" s="93">
        <v>10</v>
      </c>
      <c r="T30" s="93">
        <v>13.04</v>
      </c>
      <c r="U30">
        <v>1.53</v>
      </c>
      <c r="V30">
        <v>4.0172509999999999</v>
      </c>
      <c r="W30">
        <v>2.23</v>
      </c>
      <c r="X30">
        <v>43.22</v>
      </c>
      <c r="Y30">
        <v>14.39</v>
      </c>
      <c r="Z30">
        <v>14.41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8.4700000000000006</v>
      </c>
      <c r="AH30">
        <v>37.82</v>
      </c>
      <c r="AI30">
        <v>37.82</v>
      </c>
      <c r="AJ30">
        <v>23.14</v>
      </c>
      <c r="AK30">
        <v>3.5</v>
      </c>
      <c r="AL30">
        <v>1.5</v>
      </c>
    </row>
    <row r="31" spans="1:38">
      <c r="A31" t="s">
        <v>73</v>
      </c>
      <c r="B31" s="34">
        <v>243.83</v>
      </c>
      <c r="C31" s="34">
        <v>68</v>
      </c>
      <c r="D31" s="93">
        <f t="shared" si="0"/>
        <v>56.78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86.77</v>
      </c>
      <c r="N31">
        <v>271.14999999999998</v>
      </c>
      <c r="O31">
        <v>100.98</v>
      </c>
      <c r="P31">
        <v>1.4</v>
      </c>
      <c r="Q31">
        <v>7.01</v>
      </c>
      <c r="R31" s="93">
        <v>17.47</v>
      </c>
      <c r="S31" s="93">
        <v>17</v>
      </c>
      <c r="T31" s="93">
        <v>22.31</v>
      </c>
      <c r="U31">
        <v>1.53</v>
      </c>
      <c r="V31">
        <v>14.006880000000001</v>
      </c>
      <c r="W31">
        <v>2.1800000000000002</v>
      </c>
      <c r="X31">
        <v>43.04</v>
      </c>
      <c r="Y31">
        <v>14.33</v>
      </c>
      <c r="Z31">
        <v>14.35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7</v>
      </c>
      <c r="AH31">
        <v>37.33</v>
      </c>
      <c r="AI31">
        <v>37.33</v>
      </c>
      <c r="AJ31">
        <v>23.14</v>
      </c>
      <c r="AK31">
        <v>7</v>
      </c>
      <c r="AL31">
        <v>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82.5</v>
      </c>
      <c r="E32" s="34">
        <v>0</v>
      </c>
      <c r="F32" s="34"/>
      <c r="G32" s="34"/>
      <c r="H32" s="34"/>
      <c r="I32" s="34"/>
      <c r="J32" s="37">
        <v>0.18</v>
      </c>
      <c r="K32" s="37">
        <v>0.18</v>
      </c>
      <c r="L32" s="37">
        <v>0.19</v>
      </c>
      <c r="M32">
        <v>96.41</v>
      </c>
      <c r="N32">
        <v>271.14999999999998</v>
      </c>
      <c r="O32">
        <v>100.98</v>
      </c>
      <c r="P32">
        <v>1.4</v>
      </c>
      <c r="Q32">
        <v>7.01</v>
      </c>
      <c r="R32" s="93">
        <v>27.34</v>
      </c>
      <c r="S32" s="93">
        <v>27</v>
      </c>
      <c r="T32" s="93">
        <v>28.16</v>
      </c>
      <c r="U32">
        <v>1.53</v>
      </c>
      <c r="V32">
        <v>23.821422999999999</v>
      </c>
      <c r="W32">
        <v>2.1800000000000002</v>
      </c>
      <c r="X32">
        <v>44.44</v>
      </c>
      <c r="Y32">
        <v>14.82</v>
      </c>
      <c r="Z32">
        <v>14.81</v>
      </c>
      <c r="AA32">
        <v>4.24</v>
      </c>
      <c r="AB32">
        <v>0.85</v>
      </c>
      <c r="AC32">
        <v>0.28000000000000003</v>
      </c>
      <c r="AD32">
        <v>5</v>
      </c>
      <c r="AE32">
        <v>1</v>
      </c>
      <c r="AF32">
        <v>1</v>
      </c>
      <c r="AG32">
        <v>7</v>
      </c>
      <c r="AH32">
        <v>37.54</v>
      </c>
      <c r="AI32">
        <v>37.54</v>
      </c>
      <c r="AJ32">
        <v>23.14</v>
      </c>
      <c r="AK32">
        <v>11</v>
      </c>
      <c r="AL32">
        <v>4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87</v>
      </c>
      <c r="E33" s="34">
        <v>0</v>
      </c>
      <c r="F33" s="34"/>
      <c r="G33" s="34"/>
      <c r="H33" s="34"/>
      <c r="I33" s="34"/>
      <c r="J33" s="37">
        <v>0.63</v>
      </c>
      <c r="K33" s="37">
        <v>0.63</v>
      </c>
      <c r="L33" s="37">
        <v>0.64</v>
      </c>
      <c r="M33">
        <v>105.09</v>
      </c>
      <c r="N33">
        <v>271.14999999999998</v>
      </c>
      <c r="O33">
        <v>100.98</v>
      </c>
      <c r="P33">
        <v>1.55</v>
      </c>
      <c r="Q33">
        <v>7.01</v>
      </c>
      <c r="R33" s="93">
        <v>29</v>
      </c>
      <c r="S33" s="93">
        <v>29</v>
      </c>
      <c r="T33" s="93">
        <v>29</v>
      </c>
      <c r="U33">
        <v>1.53</v>
      </c>
      <c r="V33">
        <v>33.237158999999998</v>
      </c>
      <c r="W33">
        <v>2.1800000000000002</v>
      </c>
      <c r="X33">
        <v>46.31</v>
      </c>
      <c r="Y33">
        <v>15.44</v>
      </c>
      <c r="Z33">
        <v>15.44</v>
      </c>
      <c r="AA33">
        <v>11.88</v>
      </c>
      <c r="AB33">
        <v>2.38</v>
      </c>
      <c r="AC33">
        <v>1.42</v>
      </c>
      <c r="AD33">
        <v>9</v>
      </c>
      <c r="AE33">
        <v>5</v>
      </c>
      <c r="AF33">
        <v>2</v>
      </c>
      <c r="AG33">
        <v>7</v>
      </c>
      <c r="AH33">
        <v>38.020000000000003</v>
      </c>
      <c r="AI33">
        <v>38.020000000000003</v>
      </c>
      <c r="AJ33">
        <v>23.14</v>
      </c>
      <c r="AK33">
        <v>14</v>
      </c>
      <c r="AL33">
        <v>6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87</v>
      </c>
      <c r="E34" s="34">
        <v>0</v>
      </c>
      <c r="F34" s="34"/>
      <c r="G34" s="34"/>
      <c r="H34" s="34"/>
      <c r="I34" s="34"/>
      <c r="J34" s="37">
        <v>1.19</v>
      </c>
      <c r="K34" s="37">
        <v>1.19</v>
      </c>
      <c r="L34" s="37">
        <v>1.22</v>
      </c>
      <c r="M34">
        <v>113.76</v>
      </c>
      <c r="N34">
        <v>271.14999999999998</v>
      </c>
      <c r="O34">
        <v>100.98</v>
      </c>
      <c r="P34">
        <v>1.55</v>
      </c>
      <c r="Q34">
        <v>7.01</v>
      </c>
      <c r="R34" s="93">
        <v>29</v>
      </c>
      <c r="S34" s="93">
        <v>29</v>
      </c>
      <c r="T34" s="93">
        <v>29</v>
      </c>
      <c r="U34">
        <v>1.53</v>
      </c>
      <c r="V34">
        <v>43.460236000000002</v>
      </c>
      <c r="W34">
        <v>2.1800000000000002</v>
      </c>
      <c r="X34">
        <v>49.22</v>
      </c>
      <c r="Y34">
        <v>16.39</v>
      </c>
      <c r="Z34">
        <v>16.41</v>
      </c>
      <c r="AA34">
        <v>22.68</v>
      </c>
      <c r="AB34">
        <v>4.53</v>
      </c>
      <c r="AC34">
        <v>7.07</v>
      </c>
      <c r="AD34">
        <v>12</v>
      </c>
      <c r="AE34">
        <v>9</v>
      </c>
      <c r="AF34">
        <v>5</v>
      </c>
      <c r="AG34">
        <v>7</v>
      </c>
      <c r="AH34">
        <v>40.159999999999997</v>
      </c>
      <c r="AI34">
        <v>40.159999999999997</v>
      </c>
      <c r="AJ34">
        <v>23.14</v>
      </c>
      <c r="AK34">
        <v>22</v>
      </c>
      <c r="AL34">
        <v>10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88</v>
      </c>
      <c r="E35" s="34">
        <v>0</v>
      </c>
      <c r="F35" s="34"/>
      <c r="G35" s="34"/>
      <c r="H35" s="34"/>
      <c r="I35" s="34"/>
      <c r="J35" s="37">
        <v>1.98</v>
      </c>
      <c r="K35" s="37">
        <v>1.98</v>
      </c>
      <c r="L35" s="37">
        <v>2.02</v>
      </c>
      <c r="M35">
        <v>117.62</v>
      </c>
      <c r="N35">
        <v>271.14999999999998</v>
      </c>
      <c r="O35">
        <v>100.98</v>
      </c>
      <c r="P35">
        <v>1.55</v>
      </c>
      <c r="Q35">
        <v>7.01</v>
      </c>
      <c r="R35" s="93">
        <v>29.34</v>
      </c>
      <c r="S35" s="93">
        <v>29.33</v>
      </c>
      <c r="T35" s="93">
        <v>29.33</v>
      </c>
      <c r="U35">
        <v>1.53</v>
      </c>
      <c r="V35">
        <v>54.208570999999999</v>
      </c>
      <c r="W35">
        <v>2.1800000000000002</v>
      </c>
      <c r="X35">
        <v>52.81</v>
      </c>
      <c r="Y35">
        <v>17.62</v>
      </c>
      <c r="Z35">
        <v>17.600000000000001</v>
      </c>
      <c r="AA35">
        <v>36.33</v>
      </c>
      <c r="AB35">
        <v>7.26</v>
      </c>
      <c r="AC35">
        <v>13.62</v>
      </c>
      <c r="AD35">
        <v>8</v>
      </c>
      <c r="AE35">
        <v>13</v>
      </c>
      <c r="AF35">
        <v>7</v>
      </c>
      <c r="AG35">
        <v>7</v>
      </c>
      <c r="AH35">
        <v>31.82</v>
      </c>
      <c r="AI35">
        <v>31.82</v>
      </c>
      <c r="AJ35">
        <v>23.14</v>
      </c>
      <c r="AK35">
        <v>32</v>
      </c>
      <c r="AL35">
        <v>13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88.5</v>
      </c>
      <c r="E36" s="34">
        <v>0</v>
      </c>
      <c r="F36" s="34"/>
      <c r="G36" s="34"/>
      <c r="H36" s="34"/>
      <c r="I36" s="34"/>
      <c r="J36" s="37">
        <v>2.95</v>
      </c>
      <c r="K36" s="37">
        <v>2.95</v>
      </c>
      <c r="L36" s="37">
        <v>3.02</v>
      </c>
      <c r="M36">
        <v>117.62</v>
      </c>
      <c r="N36">
        <v>271.14999999999998</v>
      </c>
      <c r="O36">
        <v>100.98</v>
      </c>
      <c r="P36">
        <v>1.55</v>
      </c>
      <c r="Q36">
        <v>7.01</v>
      </c>
      <c r="R36" s="93">
        <v>29.5</v>
      </c>
      <c r="S36" s="93">
        <v>29.5</v>
      </c>
      <c r="T36" s="93">
        <v>29.5</v>
      </c>
      <c r="U36">
        <v>1.53</v>
      </c>
      <c r="V36">
        <v>65.024995000000004</v>
      </c>
      <c r="W36">
        <v>2.1800000000000002</v>
      </c>
      <c r="X36">
        <v>53.1</v>
      </c>
      <c r="Y36">
        <v>17.71</v>
      </c>
      <c r="Z36">
        <v>17.7</v>
      </c>
      <c r="AA36">
        <v>51.96</v>
      </c>
      <c r="AB36">
        <v>10.39</v>
      </c>
      <c r="AC36">
        <v>20.16</v>
      </c>
      <c r="AD36">
        <v>12.17</v>
      </c>
      <c r="AE36">
        <v>18</v>
      </c>
      <c r="AF36">
        <v>9</v>
      </c>
      <c r="AG36">
        <v>7</v>
      </c>
      <c r="AH36">
        <v>30.88</v>
      </c>
      <c r="AI36">
        <v>30.88</v>
      </c>
      <c r="AJ36">
        <v>23.14</v>
      </c>
      <c r="AK36">
        <v>42</v>
      </c>
      <c r="AL36">
        <v>18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92.5</v>
      </c>
      <c r="E37" s="34">
        <v>0</v>
      </c>
      <c r="F37" s="34"/>
      <c r="G37" s="34"/>
      <c r="H37" s="34"/>
      <c r="I37" s="34"/>
      <c r="J37" s="37">
        <v>3.98</v>
      </c>
      <c r="K37" s="37">
        <v>3.98</v>
      </c>
      <c r="L37" s="37">
        <v>4.08</v>
      </c>
      <c r="M37">
        <v>117.62</v>
      </c>
      <c r="N37">
        <v>271.14999999999998</v>
      </c>
      <c r="O37">
        <v>100.98</v>
      </c>
      <c r="P37">
        <v>1.55</v>
      </c>
      <c r="Q37">
        <v>7.01</v>
      </c>
      <c r="R37" s="93">
        <v>30.84</v>
      </c>
      <c r="S37" s="93">
        <v>30.83</v>
      </c>
      <c r="T37" s="93">
        <v>30.83</v>
      </c>
      <c r="U37">
        <v>1.53</v>
      </c>
      <c r="V37">
        <v>75.150801999999999</v>
      </c>
      <c r="W37">
        <v>2.1800000000000002</v>
      </c>
      <c r="X37">
        <v>51.88</v>
      </c>
      <c r="Y37">
        <v>17.29</v>
      </c>
      <c r="Z37">
        <v>17.3</v>
      </c>
      <c r="AA37">
        <v>62.95</v>
      </c>
      <c r="AB37">
        <v>12.59</v>
      </c>
      <c r="AC37">
        <v>26.71</v>
      </c>
      <c r="AD37">
        <v>15.24</v>
      </c>
      <c r="AE37">
        <v>23</v>
      </c>
      <c r="AF37">
        <v>11</v>
      </c>
      <c r="AG37">
        <v>7</v>
      </c>
      <c r="AH37">
        <v>29.82</v>
      </c>
      <c r="AI37">
        <v>29.82</v>
      </c>
      <c r="AJ37">
        <v>23.14</v>
      </c>
      <c r="AK37">
        <v>49</v>
      </c>
      <c r="AL37">
        <v>21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92.5</v>
      </c>
      <c r="E38" s="34">
        <v>0</v>
      </c>
      <c r="F38" s="34"/>
      <c r="G38" s="34"/>
      <c r="H38" s="34"/>
      <c r="I38" s="34"/>
      <c r="J38" s="37">
        <v>5.09</v>
      </c>
      <c r="K38" s="37">
        <v>5.09</v>
      </c>
      <c r="L38" s="37">
        <v>5.21</v>
      </c>
      <c r="M38">
        <v>117.62</v>
      </c>
      <c r="N38">
        <v>271.14999999999998</v>
      </c>
      <c r="O38">
        <v>100.98</v>
      </c>
      <c r="P38">
        <v>1.55</v>
      </c>
      <c r="Q38">
        <v>7.01</v>
      </c>
      <c r="R38" s="93">
        <v>30.84</v>
      </c>
      <c r="S38" s="93">
        <v>30.83</v>
      </c>
      <c r="T38" s="93">
        <v>30.83</v>
      </c>
      <c r="U38">
        <v>1.53</v>
      </c>
      <c r="V38">
        <v>84.430359999999993</v>
      </c>
      <c r="W38">
        <v>2.1800000000000002</v>
      </c>
      <c r="X38">
        <v>47.85</v>
      </c>
      <c r="Y38">
        <v>15.95</v>
      </c>
      <c r="Z38">
        <v>15.95</v>
      </c>
      <c r="AA38">
        <v>78.84</v>
      </c>
      <c r="AB38">
        <v>15.77</v>
      </c>
      <c r="AC38">
        <v>32.619999999999997</v>
      </c>
      <c r="AD38">
        <v>18.53</v>
      </c>
      <c r="AE38">
        <v>28</v>
      </c>
      <c r="AF38">
        <v>14</v>
      </c>
      <c r="AG38">
        <v>7</v>
      </c>
      <c r="AH38">
        <v>28.88</v>
      </c>
      <c r="AI38">
        <v>28.88</v>
      </c>
      <c r="AJ38">
        <v>23.14</v>
      </c>
      <c r="AK38">
        <v>60</v>
      </c>
      <c r="AL38">
        <v>25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92.5</v>
      </c>
      <c r="E39" s="34">
        <v>0</v>
      </c>
      <c r="F39" s="34"/>
      <c r="G39" s="34"/>
      <c r="H39" s="34"/>
      <c r="I39" s="34"/>
      <c r="J39" s="37">
        <v>6.17</v>
      </c>
      <c r="K39" s="37">
        <v>6.17</v>
      </c>
      <c r="L39" s="37">
        <v>6.32</v>
      </c>
      <c r="M39">
        <v>117.62</v>
      </c>
      <c r="N39">
        <v>271.14999999999998</v>
      </c>
      <c r="O39">
        <v>100.98</v>
      </c>
      <c r="P39">
        <v>1.55</v>
      </c>
      <c r="Q39">
        <v>7.01</v>
      </c>
      <c r="R39" s="93">
        <v>30.84</v>
      </c>
      <c r="S39" s="93">
        <v>30.83</v>
      </c>
      <c r="T39" s="93">
        <v>30.83</v>
      </c>
      <c r="U39">
        <v>1.53</v>
      </c>
      <c r="V39">
        <v>78.292623000000006</v>
      </c>
      <c r="W39">
        <v>2.1800000000000002</v>
      </c>
      <c r="X39">
        <v>41.37</v>
      </c>
      <c r="Y39">
        <v>13.78</v>
      </c>
      <c r="Z39">
        <v>13.79</v>
      </c>
      <c r="AA39">
        <v>95.93</v>
      </c>
      <c r="AB39">
        <v>19.18</v>
      </c>
      <c r="AC39">
        <v>38.68</v>
      </c>
      <c r="AD39">
        <v>21.98</v>
      </c>
      <c r="AE39">
        <v>32</v>
      </c>
      <c r="AF39">
        <v>16</v>
      </c>
      <c r="AG39">
        <v>7</v>
      </c>
      <c r="AH39">
        <v>27.77</v>
      </c>
      <c r="AI39">
        <v>27.77</v>
      </c>
      <c r="AJ39">
        <v>23.14</v>
      </c>
      <c r="AK39">
        <v>70</v>
      </c>
      <c r="AL39">
        <v>30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92.5</v>
      </c>
      <c r="E40" s="34">
        <v>0</v>
      </c>
      <c r="F40" s="34"/>
      <c r="G40" s="34"/>
      <c r="H40" s="34"/>
      <c r="I40" s="34"/>
      <c r="J40" s="37">
        <v>7.19</v>
      </c>
      <c r="K40" s="37">
        <v>7.19</v>
      </c>
      <c r="L40" s="37">
        <v>7.37</v>
      </c>
      <c r="M40">
        <v>117.62</v>
      </c>
      <c r="N40">
        <v>271.14999999999998</v>
      </c>
      <c r="O40">
        <v>100.98</v>
      </c>
      <c r="P40">
        <v>1.55</v>
      </c>
      <c r="Q40">
        <v>7.01</v>
      </c>
      <c r="R40" s="93">
        <v>30.84</v>
      </c>
      <c r="S40" s="93">
        <v>30.83</v>
      </c>
      <c r="T40" s="93">
        <v>30.83</v>
      </c>
      <c r="U40">
        <v>1.53</v>
      </c>
      <c r="V40">
        <v>86.288217000000003</v>
      </c>
      <c r="W40">
        <v>2.1800000000000002</v>
      </c>
      <c r="X40">
        <v>33.53</v>
      </c>
      <c r="Y40">
        <v>11.16</v>
      </c>
      <c r="Z40">
        <v>11.18</v>
      </c>
      <c r="AA40">
        <v>112.07</v>
      </c>
      <c r="AB40">
        <v>22.41</v>
      </c>
      <c r="AC40">
        <v>43.76</v>
      </c>
      <c r="AD40">
        <v>24.2</v>
      </c>
      <c r="AE40">
        <v>39</v>
      </c>
      <c r="AF40">
        <v>19</v>
      </c>
      <c r="AG40">
        <v>7</v>
      </c>
      <c r="AH40">
        <v>26.82</v>
      </c>
      <c r="AI40">
        <v>26.82</v>
      </c>
      <c r="AJ40">
        <v>24.1</v>
      </c>
      <c r="AK40">
        <v>81</v>
      </c>
      <c r="AL40">
        <v>34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92.5</v>
      </c>
      <c r="E41" s="34">
        <v>0</v>
      </c>
      <c r="F41" s="34"/>
      <c r="G41" s="34"/>
      <c r="H41" s="34"/>
      <c r="I41" s="34"/>
      <c r="J41" s="37">
        <v>8.11</v>
      </c>
      <c r="K41" s="37">
        <v>8.11</v>
      </c>
      <c r="L41" s="37">
        <v>8.31</v>
      </c>
      <c r="M41">
        <v>117.62</v>
      </c>
      <c r="N41">
        <v>271.14999999999998</v>
      </c>
      <c r="O41">
        <v>100.98</v>
      </c>
      <c r="P41">
        <v>1.55</v>
      </c>
      <c r="Q41">
        <v>7.01</v>
      </c>
      <c r="R41" s="93">
        <v>30.84</v>
      </c>
      <c r="S41" s="93">
        <v>30.83</v>
      </c>
      <c r="T41" s="93">
        <v>30.83</v>
      </c>
      <c r="U41">
        <v>1.53</v>
      </c>
      <c r="V41">
        <v>93.515377999999998</v>
      </c>
      <c r="W41">
        <v>2.1800000000000002</v>
      </c>
      <c r="X41">
        <v>26.7</v>
      </c>
      <c r="Y41">
        <v>8.91</v>
      </c>
      <c r="Z41">
        <v>8.9</v>
      </c>
      <c r="AA41">
        <v>127.64</v>
      </c>
      <c r="AB41">
        <v>25.53</v>
      </c>
      <c r="AC41">
        <v>48.27</v>
      </c>
      <c r="AD41">
        <v>26.77</v>
      </c>
      <c r="AE41">
        <v>46</v>
      </c>
      <c r="AF41">
        <v>23</v>
      </c>
      <c r="AG41">
        <v>7</v>
      </c>
      <c r="AH41">
        <v>25.22</v>
      </c>
      <c r="AI41">
        <v>25.22</v>
      </c>
      <c r="AJ41">
        <v>24.1</v>
      </c>
      <c r="AK41">
        <v>91</v>
      </c>
      <c r="AL41">
        <v>39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92</v>
      </c>
      <c r="E42" s="34">
        <v>0</v>
      </c>
      <c r="F42" s="34"/>
      <c r="G42" s="34"/>
      <c r="H42" s="34"/>
      <c r="I42" s="34"/>
      <c r="J42" s="37">
        <v>9.09</v>
      </c>
      <c r="K42" s="37">
        <v>9.09</v>
      </c>
      <c r="L42" s="37">
        <v>9.32</v>
      </c>
      <c r="M42">
        <v>117.62</v>
      </c>
      <c r="N42">
        <v>271.14999999999998</v>
      </c>
      <c r="O42">
        <v>100.98</v>
      </c>
      <c r="P42">
        <v>1.55</v>
      </c>
      <c r="Q42">
        <v>7.01</v>
      </c>
      <c r="R42" s="93">
        <v>30.66</v>
      </c>
      <c r="S42" s="93">
        <v>30.67</v>
      </c>
      <c r="T42" s="93">
        <v>30.67</v>
      </c>
      <c r="U42">
        <v>1.53</v>
      </c>
      <c r="V42">
        <v>100.40209400000001</v>
      </c>
      <c r="W42">
        <v>2.1800000000000002</v>
      </c>
      <c r="X42">
        <v>22.5</v>
      </c>
      <c r="Y42">
        <v>7.5</v>
      </c>
      <c r="Z42">
        <v>7.5</v>
      </c>
      <c r="AA42">
        <v>142.44999999999999</v>
      </c>
      <c r="AB42">
        <v>28.49</v>
      </c>
      <c r="AC42">
        <v>52.93</v>
      </c>
      <c r="AD42">
        <v>29.63</v>
      </c>
      <c r="AE42">
        <v>50</v>
      </c>
      <c r="AF42">
        <v>25</v>
      </c>
      <c r="AG42">
        <v>7</v>
      </c>
      <c r="AH42">
        <v>23.54</v>
      </c>
      <c r="AI42">
        <v>23.54</v>
      </c>
      <c r="AJ42">
        <v>24.1</v>
      </c>
      <c r="AK42">
        <v>102</v>
      </c>
      <c r="AL42">
        <v>43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92</v>
      </c>
      <c r="E43" s="34">
        <v>0</v>
      </c>
      <c r="F43" s="34"/>
      <c r="G43" s="34"/>
      <c r="H43" s="34"/>
      <c r="I43" s="34"/>
      <c r="J43" s="37">
        <v>9.9700000000000006</v>
      </c>
      <c r="K43" s="37">
        <v>9.9700000000000006</v>
      </c>
      <c r="L43" s="37">
        <v>10.220000000000001</v>
      </c>
      <c r="M43">
        <v>117.62</v>
      </c>
      <c r="N43">
        <v>271.14999999999998</v>
      </c>
      <c r="O43">
        <v>100.98</v>
      </c>
      <c r="P43">
        <v>1.48</v>
      </c>
      <c r="Q43">
        <v>12.1</v>
      </c>
      <c r="R43" s="93">
        <v>30.66</v>
      </c>
      <c r="S43" s="93">
        <v>30.67</v>
      </c>
      <c r="T43" s="93">
        <v>30.67</v>
      </c>
      <c r="U43">
        <v>1.61</v>
      </c>
      <c r="V43">
        <v>106.131297</v>
      </c>
      <c r="W43">
        <v>2.1800000000000002</v>
      </c>
      <c r="X43">
        <v>22</v>
      </c>
      <c r="Y43">
        <v>7.34</v>
      </c>
      <c r="Z43">
        <v>7.33</v>
      </c>
      <c r="AA43">
        <v>163.22999999999999</v>
      </c>
      <c r="AB43">
        <v>32.64</v>
      </c>
      <c r="AC43">
        <v>56.9</v>
      </c>
      <c r="AD43">
        <v>31.54</v>
      </c>
      <c r="AE43">
        <v>52</v>
      </c>
      <c r="AF43">
        <v>26</v>
      </c>
      <c r="AG43">
        <v>7</v>
      </c>
      <c r="AH43">
        <v>20.91</v>
      </c>
      <c r="AI43">
        <v>20.91</v>
      </c>
      <c r="AJ43">
        <v>24.1</v>
      </c>
      <c r="AK43">
        <v>109</v>
      </c>
      <c r="AL43">
        <v>46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92</v>
      </c>
      <c r="E44" s="34">
        <v>0</v>
      </c>
      <c r="F44" s="34"/>
      <c r="G44" s="34"/>
      <c r="H44" s="34"/>
      <c r="I44" s="34"/>
      <c r="J44" s="37">
        <v>10.71</v>
      </c>
      <c r="K44" s="37">
        <v>10.71</v>
      </c>
      <c r="L44" s="37">
        <v>10.97</v>
      </c>
      <c r="M44">
        <v>117.62</v>
      </c>
      <c r="N44">
        <v>271.14999999999998</v>
      </c>
      <c r="O44">
        <v>100.98</v>
      </c>
      <c r="P44">
        <v>1.48</v>
      </c>
      <c r="Q44">
        <v>12.47</v>
      </c>
      <c r="R44" s="93">
        <v>30.66</v>
      </c>
      <c r="S44" s="93">
        <v>30.67</v>
      </c>
      <c r="T44" s="93">
        <v>30.67</v>
      </c>
      <c r="U44">
        <v>1.61</v>
      </c>
      <c r="V44">
        <v>111.33524199999999</v>
      </c>
      <c r="W44">
        <v>2.1800000000000002</v>
      </c>
      <c r="X44">
        <v>22</v>
      </c>
      <c r="Y44">
        <v>7.34</v>
      </c>
      <c r="Z44">
        <v>7.33</v>
      </c>
      <c r="AA44">
        <v>176.33</v>
      </c>
      <c r="AB44">
        <v>35.270000000000003</v>
      </c>
      <c r="AC44">
        <v>60.33</v>
      </c>
      <c r="AD44">
        <v>33.82</v>
      </c>
      <c r="AE44">
        <v>56</v>
      </c>
      <c r="AF44">
        <v>28</v>
      </c>
      <c r="AG44">
        <v>7</v>
      </c>
      <c r="AH44">
        <v>17.95</v>
      </c>
      <c r="AI44">
        <v>17.95</v>
      </c>
      <c r="AJ44">
        <v>24.1</v>
      </c>
      <c r="AK44">
        <v>119</v>
      </c>
      <c r="AL44">
        <v>51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92.600000000000009</v>
      </c>
      <c r="E45" s="34">
        <v>0</v>
      </c>
      <c r="F45" s="34"/>
      <c r="G45" s="34"/>
      <c r="H45" s="34"/>
      <c r="I45" s="34"/>
      <c r="J45" s="37">
        <v>11.33</v>
      </c>
      <c r="K45" s="37">
        <v>11.33</v>
      </c>
      <c r="L45" s="37">
        <v>11.6</v>
      </c>
      <c r="M45">
        <v>113.28</v>
      </c>
      <c r="N45">
        <v>271.14999999999998</v>
      </c>
      <c r="O45">
        <v>100.98</v>
      </c>
      <c r="P45">
        <v>1.48</v>
      </c>
      <c r="Q45">
        <v>13.07</v>
      </c>
      <c r="R45" s="93">
        <v>30.86</v>
      </c>
      <c r="S45" s="93">
        <v>30.87</v>
      </c>
      <c r="T45" s="93">
        <v>30.87</v>
      </c>
      <c r="U45">
        <v>1.61</v>
      </c>
      <c r="V45">
        <v>108.349053</v>
      </c>
      <c r="W45">
        <v>2.1800000000000002</v>
      </c>
      <c r="X45">
        <v>22</v>
      </c>
      <c r="Y45">
        <v>7.34</v>
      </c>
      <c r="Z45">
        <v>7.33</v>
      </c>
      <c r="AA45">
        <v>196.34</v>
      </c>
      <c r="AB45">
        <v>39.270000000000003</v>
      </c>
      <c r="AC45">
        <v>63.38</v>
      </c>
      <c r="AD45">
        <v>35.270000000000003</v>
      </c>
      <c r="AE45">
        <v>60</v>
      </c>
      <c r="AF45">
        <v>30</v>
      </c>
      <c r="AG45">
        <v>7</v>
      </c>
      <c r="AH45">
        <v>17.87</v>
      </c>
      <c r="AI45">
        <v>17.87</v>
      </c>
      <c r="AJ45">
        <v>24.1</v>
      </c>
      <c r="AK45">
        <v>126</v>
      </c>
      <c r="AL45">
        <v>54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92.1</v>
      </c>
      <c r="E46" s="34">
        <v>0</v>
      </c>
      <c r="F46" s="34"/>
      <c r="G46" s="34"/>
      <c r="H46" s="34"/>
      <c r="I46" s="34"/>
      <c r="J46" s="37">
        <v>11.86</v>
      </c>
      <c r="K46" s="37">
        <v>11.86</v>
      </c>
      <c r="L46" s="37">
        <v>12.16</v>
      </c>
      <c r="M46">
        <v>113.28</v>
      </c>
      <c r="N46">
        <v>271.14999999999998</v>
      </c>
      <c r="O46">
        <v>100.98</v>
      </c>
      <c r="P46">
        <v>1.48</v>
      </c>
      <c r="Q46">
        <v>9.89</v>
      </c>
      <c r="R46" s="93">
        <v>30.7</v>
      </c>
      <c r="S46" s="93">
        <v>30.7</v>
      </c>
      <c r="T46" s="93">
        <v>30.7</v>
      </c>
      <c r="U46">
        <v>1.61</v>
      </c>
      <c r="V46">
        <v>112.521936</v>
      </c>
      <c r="W46">
        <v>2.1800000000000002</v>
      </c>
      <c r="X46">
        <v>22</v>
      </c>
      <c r="Y46">
        <v>7.34</v>
      </c>
      <c r="Z46">
        <v>7.33</v>
      </c>
      <c r="AA46">
        <v>207.07</v>
      </c>
      <c r="AB46">
        <v>41.42</v>
      </c>
      <c r="AC46">
        <v>65.81</v>
      </c>
      <c r="AD46">
        <v>36.869999999999997</v>
      </c>
      <c r="AE46">
        <v>63</v>
      </c>
      <c r="AF46">
        <v>31</v>
      </c>
      <c r="AG46">
        <v>7</v>
      </c>
      <c r="AH46">
        <v>17.97</v>
      </c>
      <c r="AI46">
        <v>17.97</v>
      </c>
      <c r="AJ46">
        <v>24.1</v>
      </c>
      <c r="AK46">
        <v>137</v>
      </c>
      <c r="AL46">
        <v>58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91.100000000000009</v>
      </c>
      <c r="E47" s="34">
        <v>0</v>
      </c>
      <c r="F47" s="34"/>
      <c r="G47" s="34"/>
      <c r="H47" s="34"/>
      <c r="I47" s="34"/>
      <c r="J47" s="37">
        <v>10.74</v>
      </c>
      <c r="K47" s="37">
        <v>10.74</v>
      </c>
      <c r="L47" s="37">
        <v>11.01</v>
      </c>
      <c r="M47">
        <v>113.28</v>
      </c>
      <c r="N47">
        <v>271.14999999999998</v>
      </c>
      <c r="O47">
        <v>100.98</v>
      </c>
      <c r="P47">
        <v>1.48</v>
      </c>
      <c r="Q47">
        <v>9.7799999999999994</v>
      </c>
      <c r="R47" s="93">
        <v>30.36</v>
      </c>
      <c r="S47" s="93">
        <v>30.37</v>
      </c>
      <c r="T47" s="93">
        <v>30.37</v>
      </c>
      <c r="U47">
        <v>1.61</v>
      </c>
      <c r="V47">
        <v>115.84857</v>
      </c>
      <c r="W47">
        <v>2.13</v>
      </c>
      <c r="X47">
        <v>22</v>
      </c>
      <c r="Y47">
        <v>7.34</v>
      </c>
      <c r="Z47">
        <v>7.33</v>
      </c>
      <c r="AA47">
        <v>215.87</v>
      </c>
      <c r="AB47">
        <v>43.18</v>
      </c>
      <c r="AC47">
        <v>67.930000000000007</v>
      </c>
      <c r="AD47">
        <v>37.72</v>
      </c>
      <c r="AE47">
        <v>59</v>
      </c>
      <c r="AF47">
        <v>29</v>
      </c>
      <c r="AG47">
        <v>7</v>
      </c>
      <c r="AH47">
        <v>16.36</v>
      </c>
      <c r="AI47">
        <v>16.36</v>
      </c>
      <c r="AJ47">
        <v>24.1</v>
      </c>
      <c r="AK47">
        <v>123</v>
      </c>
      <c r="AL47">
        <v>52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91.100000000000009</v>
      </c>
      <c r="E48" s="34">
        <v>0</v>
      </c>
      <c r="F48" s="34"/>
      <c r="G48" s="34"/>
      <c r="H48" s="34"/>
      <c r="I48" s="34"/>
      <c r="J48" s="37">
        <v>11.18</v>
      </c>
      <c r="K48" s="37">
        <v>11.18</v>
      </c>
      <c r="L48" s="37">
        <v>11.46</v>
      </c>
      <c r="M48">
        <v>113.28</v>
      </c>
      <c r="N48">
        <v>271.14999999999998</v>
      </c>
      <c r="O48">
        <v>100.98</v>
      </c>
      <c r="P48">
        <v>1.48</v>
      </c>
      <c r="Q48">
        <v>9.89</v>
      </c>
      <c r="R48" s="93">
        <v>30.36</v>
      </c>
      <c r="S48" s="93">
        <v>30.37</v>
      </c>
      <c r="T48" s="93">
        <v>30.37</v>
      </c>
      <c r="U48">
        <v>1.61</v>
      </c>
      <c r="V48">
        <v>118.649946</v>
      </c>
      <c r="W48">
        <v>2.13</v>
      </c>
      <c r="X48">
        <v>22</v>
      </c>
      <c r="Y48">
        <v>7.34</v>
      </c>
      <c r="Z48">
        <v>7.33</v>
      </c>
      <c r="AA48">
        <v>222.69</v>
      </c>
      <c r="AB48">
        <v>44.54</v>
      </c>
      <c r="AC48">
        <v>69.849999999999994</v>
      </c>
      <c r="AD48">
        <v>38.11</v>
      </c>
      <c r="AE48">
        <v>61</v>
      </c>
      <c r="AF48">
        <v>30</v>
      </c>
      <c r="AG48">
        <v>7</v>
      </c>
      <c r="AH48">
        <v>16.940000000000001</v>
      </c>
      <c r="AI48">
        <v>16.940000000000001</v>
      </c>
      <c r="AJ48">
        <v>24.1</v>
      </c>
      <c r="AK48">
        <v>126</v>
      </c>
      <c r="AL48">
        <v>54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91.100000000000009</v>
      </c>
      <c r="E49" s="34">
        <v>0</v>
      </c>
      <c r="F49" s="34"/>
      <c r="G49" s="34"/>
      <c r="H49" s="34"/>
      <c r="I49" s="34"/>
      <c r="J49" s="37">
        <v>11.57</v>
      </c>
      <c r="K49" s="37">
        <v>11.57</v>
      </c>
      <c r="L49" s="37">
        <v>11.85</v>
      </c>
      <c r="M49">
        <v>113.28</v>
      </c>
      <c r="N49">
        <v>271.14999999999998</v>
      </c>
      <c r="O49">
        <v>100.98</v>
      </c>
      <c r="P49">
        <v>1.48</v>
      </c>
      <c r="Q49">
        <v>9.57</v>
      </c>
      <c r="R49" s="93">
        <v>30.36</v>
      </c>
      <c r="S49" s="93">
        <v>30.37</v>
      </c>
      <c r="T49" s="93">
        <v>30.37</v>
      </c>
      <c r="U49">
        <v>1.61</v>
      </c>
      <c r="V49">
        <v>120.09926900000001</v>
      </c>
      <c r="W49">
        <v>2.13</v>
      </c>
      <c r="X49">
        <v>22</v>
      </c>
      <c r="Y49">
        <v>7.34</v>
      </c>
      <c r="Z49">
        <v>7.33</v>
      </c>
      <c r="AA49">
        <v>227.4</v>
      </c>
      <c r="AB49">
        <v>45.48</v>
      </c>
      <c r="AC49">
        <v>71.19</v>
      </c>
      <c r="AD49">
        <v>38.65</v>
      </c>
      <c r="AE49">
        <v>65</v>
      </c>
      <c r="AF49">
        <v>32</v>
      </c>
      <c r="AG49">
        <v>7</v>
      </c>
      <c r="AH49">
        <v>16.82</v>
      </c>
      <c r="AI49">
        <v>16.82</v>
      </c>
      <c r="AJ49">
        <v>25.07</v>
      </c>
      <c r="AK49">
        <v>133</v>
      </c>
      <c r="AL49">
        <v>57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91.100000000000009</v>
      </c>
      <c r="E50" s="34">
        <v>0</v>
      </c>
      <c r="F50" s="34"/>
      <c r="G50" s="34"/>
      <c r="H50" s="34"/>
      <c r="I50" s="34"/>
      <c r="J50" s="37">
        <v>12</v>
      </c>
      <c r="K50" s="37">
        <v>12</v>
      </c>
      <c r="L50" s="37">
        <v>12.3</v>
      </c>
      <c r="M50">
        <v>113.28</v>
      </c>
      <c r="N50">
        <v>271.14999999999998</v>
      </c>
      <c r="O50">
        <v>100.98</v>
      </c>
      <c r="P50">
        <v>1.48</v>
      </c>
      <c r="Q50">
        <v>7.21</v>
      </c>
      <c r="R50" s="93">
        <v>30.36</v>
      </c>
      <c r="S50" s="93">
        <v>30.37</v>
      </c>
      <c r="T50" s="93">
        <v>30.37</v>
      </c>
      <c r="U50">
        <v>1.61</v>
      </c>
      <c r="V50">
        <v>120.964972</v>
      </c>
      <c r="W50">
        <v>2.13</v>
      </c>
      <c r="X50">
        <v>22</v>
      </c>
      <c r="Y50">
        <v>7.34</v>
      </c>
      <c r="Z50">
        <v>7.33</v>
      </c>
      <c r="AA50">
        <v>230.46</v>
      </c>
      <c r="AB50">
        <v>46.09</v>
      </c>
      <c r="AC50">
        <v>72.010000000000005</v>
      </c>
      <c r="AD50">
        <v>38.67</v>
      </c>
      <c r="AE50">
        <v>67</v>
      </c>
      <c r="AF50">
        <v>34</v>
      </c>
      <c r="AG50">
        <v>7</v>
      </c>
      <c r="AH50">
        <v>15.21</v>
      </c>
      <c r="AI50">
        <v>15.21</v>
      </c>
      <c r="AJ50">
        <v>25.07</v>
      </c>
      <c r="AK50">
        <v>137</v>
      </c>
      <c r="AL50">
        <v>58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91.100000000000009</v>
      </c>
      <c r="E51" s="34">
        <v>0</v>
      </c>
      <c r="F51" s="34"/>
      <c r="G51" s="34"/>
      <c r="H51" s="34"/>
      <c r="I51" s="34"/>
      <c r="J51" s="37">
        <v>12.39</v>
      </c>
      <c r="K51" s="37">
        <v>12.39</v>
      </c>
      <c r="L51" s="37">
        <v>12.69</v>
      </c>
      <c r="M51">
        <v>113.28</v>
      </c>
      <c r="N51">
        <v>271.14999999999998</v>
      </c>
      <c r="O51">
        <v>100.98</v>
      </c>
      <c r="P51">
        <v>1.48</v>
      </c>
      <c r="Q51">
        <v>7.21</v>
      </c>
      <c r="R51" s="93">
        <v>30.36</v>
      </c>
      <c r="S51" s="93">
        <v>30.37</v>
      </c>
      <c r="T51" s="93">
        <v>30.37</v>
      </c>
      <c r="U51">
        <v>1.69</v>
      </c>
      <c r="V51">
        <v>120.643981</v>
      </c>
      <c r="W51">
        <v>2.13</v>
      </c>
      <c r="X51">
        <v>22</v>
      </c>
      <c r="Y51">
        <v>7.34</v>
      </c>
      <c r="Z51">
        <v>7.33</v>
      </c>
      <c r="AA51">
        <v>207.5</v>
      </c>
      <c r="AB51">
        <v>41.5</v>
      </c>
      <c r="AC51">
        <v>72.7</v>
      </c>
      <c r="AD51">
        <v>38.76</v>
      </c>
      <c r="AE51">
        <v>73</v>
      </c>
      <c r="AF51">
        <v>37</v>
      </c>
      <c r="AG51">
        <v>7</v>
      </c>
      <c r="AH51">
        <v>15.25</v>
      </c>
      <c r="AI51">
        <v>15.25</v>
      </c>
      <c r="AJ51">
        <v>25.07</v>
      </c>
      <c r="AK51">
        <v>147</v>
      </c>
      <c r="AL51">
        <v>63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91.100000000000009</v>
      </c>
      <c r="E52" s="34">
        <v>0</v>
      </c>
      <c r="F52" s="34"/>
      <c r="G52" s="34"/>
      <c r="H52" s="34"/>
      <c r="I52" s="34"/>
      <c r="J52" s="37">
        <v>12.71</v>
      </c>
      <c r="K52" s="37">
        <v>12.71</v>
      </c>
      <c r="L52" s="37">
        <v>13.03</v>
      </c>
      <c r="M52">
        <v>113.28</v>
      </c>
      <c r="N52">
        <v>271.14999999999998</v>
      </c>
      <c r="O52">
        <v>100.98</v>
      </c>
      <c r="P52">
        <v>1.48</v>
      </c>
      <c r="Q52">
        <v>7.21</v>
      </c>
      <c r="R52" s="93">
        <v>30.36</v>
      </c>
      <c r="S52" s="93">
        <v>30.37</v>
      </c>
      <c r="T52" s="93">
        <v>30.37</v>
      </c>
      <c r="U52">
        <v>1.69</v>
      </c>
      <c r="V52">
        <v>119.31138199999999</v>
      </c>
      <c r="W52">
        <v>2.13</v>
      </c>
      <c r="X52">
        <v>22</v>
      </c>
      <c r="Y52">
        <v>7.34</v>
      </c>
      <c r="Z52">
        <v>7.33</v>
      </c>
      <c r="AA52">
        <v>206.67</v>
      </c>
      <c r="AB52">
        <v>41.33</v>
      </c>
      <c r="AC52">
        <v>73.33</v>
      </c>
      <c r="AD52">
        <v>39</v>
      </c>
      <c r="AE52">
        <v>73</v>
      </c>
      <c r="AF52">
        <v>37</v>
      </c>
      <c r="AG52">
        <v>7</v>
      </c>
      <c r="AH52">
        <v>15.31</v>
      </c>
      <c r="AI52">
        <v>15.31</v>
      </c>
      <c r="AJ52">
        <v>25.07</v>
      </c>
      <c r="AK52">
        <v>151</v>
      </c>
      <c r="AL52">
        <v>64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91.100000000000009</v>
      </c>
      <c r="E53" s="34">
        <v>0</v>
      </c>
      <c r="F53" s="34"/>
      <c r="G53" s="34"/>
      <c r="H53" s="34"/>
      <c r="I53" s="34"/>
      <c r="J53" s="37">
        <v>12.64</v>
      </c>
      <c r="K53" s="37">
        <v>12.64</v>
      </c>
      <c r="L53" s="37">
        <v>12.97</v>
      </c>
      <c r="M53">
        <v>117.62</v>
      </c>
      <c r="N53">
        <v>271.14999999999998</v>
      </c>
      <c r="O53">
        <v>100.98</v>
      </c>
      <c r="P53">
        <v>1.48</v>
      </c>
      <c r="Q53">
        <v>7.21</v>
      </c>
      <c r="R53" s="93">
        <v>30.36</v>
      </c>
      <c r="S53" s="93">
        <v>30.37</v>
      </c>
      <c r="T53" s="93">
        <v>30.37</v>
      </c>
      <c r="U53">
        <v>1.69</v>
      </c>
      <c r="V53">
        <v>117.181169</v>
      </c>
      <c r="W53">
        <v>2.13</v>
      </c>
      <c r="X53">
        <v>22</v>
      </c>
      <c r="Y53">
        <v>7.34</v>
      </c>
      <c r="Z53">
        <v>7.33</v>
      </c>
      <c r="AA53">
        <v>207.5</v>
      </c>
      <c r="AB53">
        <v>41.5</v>
      </c>
      <c r="AC53">
        <v>79.28</v>
      </c>
      <c r="AD53">
        <v>41</v>
      </c>
      <c r="AE53">
        <v>73</v>
      </c>
      <c r="AF53">
        <v>37</v>
      </c>
      <c r="AG53">
        <v>7</v>
      </c>
      <c r="AH53">
        <v>14.81</v>
      </c>
      <c r="AI53">
        <v>14.81</v>
      </c>
      <c r="AJ53">
        <v>25.07</v>
      </c>
      <c r="AK53">
        <v>165</v>
      </c>
      <c r="AL53">
        <v>70</v>
      </c>
    </row>
    <row r="54" spans="1:38">
      <c r="A54" t="s">
        <v>96</v>
      </c>
      <c r="B54" s="34">
        <v>260.89</v>
      </c>
      <c r="C54" s="34">
        <v>86.96</v>
      </c>
      <c r="D54" s="93">
        <f t="shared" si="0"/>
        <v>91.100000000000009</v>
      </c>
      <c r="E54" s="34">
        <v>0</v>
      </c>
      <c r="F54" s="34"/>
      <c r="G54" s="34"/>
      <c r="H54" s="34"/>
      <c r="I54" s="34"/>
      <c r="J54" s="37">
        <v>12.4</v>
      </c>
      <c r="K54" s="37">
        <v>12.4</v>
      </c>
      <c r="L54" s="37">
        <v>12.71</v>
      </c>
      <c r="M54">
        <v>96.41</v>
      </c>
      <c r="N54">
        <v>271.14999999999998</v>
      </c>
      <c r="O54">
        <v>100.98</v>
      </c>
      <c r="P54">
        <v>1.48</v>
      </c>
      <c r="Q54">
        <v>7.21</v>
      </c>
      <c r="R54" s="93">
        <v>30.36</v>
      </c>
      <c r="S54" s="93">
        <v>30.37</v>
      </c>
      <c r="T54" s="93">
        <v>30.37</v>
      </c>
      <c r="U54">
        <v>1.69</v>
      </c>
      <c r="V54">
        <v>114.30197699999999</v>
      </c>
      <c r="W54">
        <v>2.13</v>
      </c>
      <c r="X54">
        <v>22</v>
      </c>
      <c r="Y54">
        <v>7.34</v>
      </c>
      <c r="Z54">
        <v>7.33</v>
      </c>
      <c r="AA54">
        <v>206.67</v>
      </c>
      <c r="AB54">
        <v>41.33</v>
      </c>
      <c r="AC54">
        <v>78.900000000000006</v>
      </c>
      <c r="AD54">
        <v>41</v>
      </c>
      <c r="AE54">
        <v>71</v>
      </c>
      <c r="AF54">
        <v>35</v>
      </c>
      <c r="AG54">
        <v>7</v>
      </c>
      <c r="AH54">
        <v>14.99</v>
      </c>
      <c r="AI54">
        <v>14.99</v>
      </c>
      <c r="AJ54">
        <v>25.07</v>
      </c>
      <c r="AK54">
        <v>165</v>
      </c>
      <c r="AL54">
        <v>70</v>
      </c>
    </row>
    <row r="55" spans="1:38">
      <c r="A55" t="s">
        <v>97</v>
      </c>
      <c r="B55" s="34">
        <v>260.89</v>
      </c>
      <c r="C55" s="34">
        <v>86.96</v>
      </c>
      <c r="D55" s="93">
        <f t="shared" si="0"/>
        <v>91.100000000000009</v>
      </c>
      <c r="E55" s="34">
        <v>0</v>
      </c>
      <c r="F55" s="34"/>
      <c r="G55" s="34"/>
      <c r="H55" s="34"/>
      <c r="I55" s="34"/>
      <c r="J55" s="37">
        <v>12.17</v>
      </c>
      <c r="K55" s="37">
        <v>12.17</v>
      </c>
      <c r="L55" s="37">
        <v>12.47</v>
      </c>
      <c r="M55">
        <v>67.489999999999995</v>
      </c>
      <c r="N55">
        <v>271.14999999999998</v>
      </c>
      <c r="O55">
        <v>100.98</v>
      </c>
      <c r="P55">
        <v>1.55</v>
      </c>
      <c r="Q55">
        <v>7.21</v>
      </c>
      <c r="R55" s="93">
        <v>30.36</v>
      </c>
      <c r="S55" s="93">
        <v>30.37</v>
      </c>
      <c r="T55" s="93">
        <v>30.37</v>
      </c>
      <c r="U55">
        <v>1.76</v>
      </c>
      <c r="V55">
        <v>111.08234</v>
      </c>
      <c r="W55">
        <v>2.13</v>
      </c>
      <c r="X55">
        <v>22</v>
      </c>
      <c r="Y55">
        <v>7.34</v>
      </c>
      <c r="Z55">
        <v>7.33</v>
      </c>
      <c r="AA55">
        <v>230.46</v>
      </c>
      <c r="AB55">
        <v>46.09</v>
      </c>
      <c r="AC55">
        <v>77.83</v>
      </c>
      <c r="AD55">
        <v>40</v>
      </c>
      <c r="AE55">
        <v>71</v>
      </c>
      <c r="AF55">
        <v>35</v>
      </c>
      <c r="AG55">
        <v>7</v>
      </c>
      <c r="AH55">
        <v>15.27</v>
      </c>
      <c r="AI55">
        <v>15.27</v>
      </c>
      <c r="AJ55">
        <v>25.07</v>
      </c>
      <c r="AK55">
        <v>154</v>
      </c>
      <c r="AL55">
        <v>66</v>
      </c>
    </row>
    <row r="56" spans="1:38">
      <c r="A56" t="s">
        <v>98</v>
      </c>
      <c r="B56" s="34">
        <v>260.89</v>
      </c>
      <c r="C56" s="34">
        <v>86.96</v>
      </c>
      <c r="D56" s="93">
        <f t="shared" si="0"/>
        <v>91.100000000000009</v>
      </c>
      <c r="E56" s="34">
        <v>0</v>
      </c>
      <c r="F56" s="34"/>
      <c r="G56" s="34"/>
      <c r="H56" s="34"/>
      <c r="I56" s="34"/>
      <c r="J56" s="37">
        <v>11.91</v>
      </c>
      <c r="K56" s="37">
        <v>11.91</v>
      </c>
      <c r="L56" s="37">
        <v>12.2</v>
      </c>
      <c r="M56">
        <v>67.489999999999995</v>
      </c>
      <c r="N56">
        <v>271.14999999999998</v>
      </c>
      <c r="O56">
        <v>100.98</v>
      </c>
      <c r="P56">
        <v>1.55</v>
      </c>
      <c r="Q56">
        <v>7.21</v>
      </c>
      <c r="R56" s="93">
        <v>30.36</v>
      </c>
      <c r="S56" s="93">
        <v>30.37</v>
      </c>
      <c r="T56" s="93">
        <v>30.37</v>
      </c>
      <c r="U56">
        <v>1.76</v>
      </c>
      <c r="V56">
        <v>107.921065</v>
      </c>
      <c r="W56">
        <v>2.13</v>
      </c>
      <c r="X56">
        <v>23</v>
      </c>
      <c r="Y56">
        <v>7.66</v>
      </c>
      <c r="Z56">
        <v>7.67</v>
      </c>
      <c r="AA56">
        <v>225.86</v>
      </c>
      <c r="AB56">
        <v>45.17</v>
      </c>
      <c r="AC56">
        <v>76.42</v>
      </c>
      <c r="AD56">
        <v>39.5</v>
      </c>
      <c r="AE56">
        <v>71</v>
      </c>
      <c r="AF56">
        <v>35</v>
      </c>
      <c r="AG56">
        <v>7</v>
      </c>
      <c r="AH56">
        <v>15.95</v>
      </c>
      <c r="AI56">
        <v>15.95</v>
      </c>
      <c r="AJ56">
        <v>25.07</v>
      </c>
      <c r="AK56">
        <v>151</v>
      </c>
      <c r="AL56">
        <v>64</v>
      </c>
    </row>
    <row r="57" spans="1:38">
      <c r="A57" t="s">
        <v>99</v>
      </c>
      <c r="B57" s="34">
        <v>260.89</v>
      </c>
      <c r="C57" s="34">
        <v>86.96</v>
      </c>
      <c r="D57" s="93">
        <f t="shared" si="0"/>
        <v>91.100000000000009</v>
      </c>
      <c r="E57" s="34">
        <v>0</v>
      </c>
      <c r="F57" s="34"/>
      <c r="G57" s="34"/>
      <c r="H57" s="34"/>
      <c r="I57" s="34"/>
      <c r="J57" s="37">
        <v>11.47</v>
      </c>
      <c r="K57" s="37">
        <v>11.47</v>
      </c>
      <c r="L57" s="37">
        <v>11.76</v>
      </c>
      <c r="M57">
        <v>86.77</v>
      </c>
      <c r="N57">
        <v>271.14999999999998</v>
      </c>
      <c r="O57">
        <v>100.98</v>
      </c>
      <c r="P57">
        <v>1.55</v>
      </c>
      <c r="Q57">
        <v>7.21</v>
      </c>
      <c r="R57" s="93">
        <v>30.36</v>
      </c>
      <c r="S57" s="93">
        <v>30.37</v>
      </c>
      <c r="T57" s="93">
        <v>30.37</v>
      </c>
      <c r="U57">
        <v>1.76</v>
      </c>
      <c r="V57">
        <v>106.345291</v>
      </c>
      <c r="W57">
        <v>2.13</v>
      </c>
      <c r="X57">
        <v>24</v>
      </c>
      <c r="Y57">
        <v>8</v>
      </c>
      <c r="Z57">
        <v>8</v>
      </c>
      <c r="AA57">
        <v>220.57</v>
      </c>
      <c r="AB57">
        <v>44.11</v>
      </c>
      <c r="AC57">
        <v>74.319999999999993</v>
      </c>
      <c r="AD57">
        <v>38.5</v>
      </c>
      <c r="AE57">
        <v>68</v>
      </c>
      <c r="AF57">
        <v>34</v>
      </c>
      <c r="AG57">
        <v>7</v>
      </c>
      <c r="AH57">
        <v>15.93</v>
      </c>
      <c r="AI57">
        <v>15.93</v>
      </c>
      <c r="AJ57">
        <v>24.1</v>
      </c>
      <c r="AK57">
        <v>140</v>
      </c>
      <c r="AL57">
        <v>60</v>
      </c>
    </row>
    <row r="58" spans="1:38">
      <c r="A58" t="s">
        <v>100</v>
      </c>
      <c r="B58" s="34">
        <v>260.89</v>
      </c>
      <c r="C58" s="34">
        <v>86.96</v>
      </c>
      <c r="D58" s="93">
        <f t="shared" si="0"/>
        <v>91.100000000000009</v>
      </c>
      <c r="E58" s="34">
        <v>0</v>
      </c>
      <c r="F58" s="34"/>
      <c r="G58" s="34"/>
      <c r="H58" s="34"/>
      <c r="I58" s="34"/>
      <c r="J58" s="37">
        <v>10.98</v>
      </c>
      <c r="K58" s="37">
        <v>10.98</v>
      </c>
      <c r="L58" s="37">
        <v>11.25</v>
      </c>
      <c r="M58">
        <v>117.62</v>
      </c>
      <c r="N58">
        <v>271.14999999999998</v>
      </c>
      <c r="O58">
        <v>100.98</v>
      </c>
      <c r="P58">
        <v>1.55</v>
      </c>
      <c r="Q58">
        <v>7.21</v>
      </c>
      <c r="R58" s="93">
        <v>30.36</v>
      </c>
      <c r="S58" s="93">
        <v>30.37</v>
      </c>
      <c r="T58" s="93">
        <v>30.37</v>
      </c>
      <c r="U58">
        <v>1.76</v>
      </c>
      <c r="V58">
        <v>101.38452100000001</v>
      </c>
      <c r="W58">
        <v>2.13</v>
      </c>
      <c r="X58">
        <v>26</v>
      </c>
      <c r="Y58">
        <v>8.66</v>
      </c>
      <c r="Z58">
        <v>8.67</v>
      </c>
      <c r="AA58">
        <v>213.57</v>
      </c>
      <c r="AB58">
        <v>42.71</v>
      </c>
      <c r="AC58">
        <v>72.58</v>
      </c>
      <c r="AD58">
        <v>36.5</v>
      </c>
      <c r="AE58">
        <v>64</v>
      </c>
      <c r="AF58">
        <v>32</v>
      </c>
      <c r="AG58">
        <v>7</v>
      </c>
      <c r="AH58">
        <v>17.39</v>
      </c>
      <c r="AI58">
        <v>17.39</v>
      </c>
      <c r="AJ58">
        <v>24.1</v>
      </c>
      <c r="AK58">
        <v>133</v>
      </c>
      <c r="AL58">
        <v>57</v>
      </c>
    </row>
    <row r="59" spans="1:38">
      <c r="A59" t="s">
        <v>101</v>
      </c>
      <c r="B59" s="34">
        <v>260.89</v>
      </c>
      <c r="C59" s="34">
        <v>86.96</v>
      </c>
      <c r="D59" s="93">
        <f t="shared" si="0"/>
        <v>91.100000000000009</v>
      </c>
      <c r="E59" s="34">
        <v>0</v>
      </c>
      <c r="F59" s="34"/>
      <c r="G59" s="34"/>
      <c r="H59" s="34"/>
      <c r="I59" s="34"/>
      <c r="J59" s="37">
        <v>10.61</v>
      </c>
      <c r="K59" s="37">
        <v>10.61</v>
      </c>
      <c r="L59" s="37">
        <v>10.88</v>
      </c>
      <c r="M59">
        <v>117.62</v>
      </c>
      <c r="N59">
        <v>271.14999999999998</v>
      </c>
      <c r="O59">
        <v>100.98</v>
      </c>
      <c r="P59">
        <v>1.63</v>
      </c>
      <c r="Q59">
        <v>7.21</v>
      </c>
      <c r="R59" s="93">
        <v>30.36</v>
      </c>
      <c r="S59" s="93">
        <v>30.37</v>
      </c>
      <c r="T59" s="93">
        <v>30.37</v>
      </c>
      <c r="U59">
        <v>1.76</v>
      </c>
      <c r="V59">
        <v>95.879039000000006</v>
      </c>
      <c r="W59">
        <v>2.1800000000000002</v>
      </c>
      <c r="X59">
        <v>22</v>
      </c>
      <c r="Y59">
        <v>7.34</v>
      </c>
      <c r="Z59">
        <v>7.33</v>
      </c>
      <c r="AA59">
        <v>207.59</v>
      </c>
      <c r="AB59">
        <v>41.52</v>
      </c>
      <c r="AC59">
        <v>69.27</v>
      </c>
      <c r="AD59">
        <v>34</v>
      </c>
      <c r="AE59">
        <v>59</v>
      </c>
      <c r="AF59">
        <v>29</v>
      </c>
      <c r="AG59">
        <v>7</v>
      </c>
      <c r="AH59">
        <v>14.98</v>
      </c>
      <c r="AI59">
        <v>14.98</v>
      </c>
      <c r="AJ59">
        <v>23.14</v>
      </c>
      <c r="AK59">
        <v>126</v>
      </c>
      <c r="AL59">
        <v>54</v>
      </c>
    </row>
    <row r="60" spans="1:38">
      <c r="A60" t="s">
        <v>102</v>
      </c>
      <c r="B60" s="34">
        <v>260.89</v>
      </c>
      <c r="C60" s="34">
        <v>86.96</v>
      </c>
      <c r="D60" s="93">
        <f t="shared" si="0"/>
        <v>91.100000000000009</v>
      </c>
      <c r="E60" s="34">
        <v>0</v>
      </c>
      <c r="F60" s="34"/>
      <c r="G60" s="34"/>
      <c r="H60" s="34"/>
      <c r="I60" s="34"/>
      <c r="J60" s="37">
        <v>9.8000000000000007</v>
      </c>
      <c r="K60" s="37">
        <v>9.8000000000000007</v>
      </c>
      <c r="L60" s="37">
        <v>10.050000000000001</v>
      </c>
      <c r="M60">
        <v>117.62</v>
      </c>
      <c r="N60">
        <v>271.14999999999998</v>
      </c>
      <c r="O60">
        <v>100.98</v>
      </c>
      <c r="P60">
        <v>1.63</v>
      </c>
      <c r="Q60">
        <v>7.21</v>
      </c>
      <c r="R60" s="93">
        <v>30.36</v>
      </c>
      <c r="S60" s="93">
        <v>30.37</v>
      </c>
      <c r="T60" s="93">
        <v>30.37</v>
      </c>
      <c r="U60">
        <v>1.76</v>
      </c>
      <c r="V60">
        <v>89.264679000000001</v>
      </c>
      <c r="W60">
        <v>2.1800000000000002</v>
      </c>
      <c r="X60">
        <v>22</v>
      </c>
      <c r="Y60">
        <v>7.34</v>
      </c>
      <c r="Z60">
        <v>7.33</v>
      </c>
      <c r="AA60">
        <v>197.59</v>
      </c>
      <c r="AB60">
        <v>39.520000000000003</v>
      </c>
      <c r="AC60">
        <v>65.78</v>
      </c>
      <c r="AD60">
        <v>33</v>
      </c>
      <c r="AE60">
        <v>54</v>
      </c>
      <c r="AF60">
        <v>27</v>
      </c>
      <c r="AG60">
        <v>7</v>
      </c>
      <c r="AH60">
        <v>15.38</v>
      </c>
      <c r="AI60">
        <v>15.38</v>
      </c>
      <c r="AJ60">
        <v>23.14</v>
      </c>
      <c r="AK60">
        <v>119</v>
      </c>
      <c r="AL60">
        <v>51</v>
      </c>
    </row>
    <row r="61" spans="1:38">
      <c r="A61" t="s">
        <v>103</v>
      </c>
      <c r="B61" s="34">
        <v>260.89</v>
      </c>
      <c r="C61" s="34">
        <v>86.96</v>
      </c>
      <c r="D61" s="93">
        <f t="shared" si="0"/>
        <v>91.100000000000009</v>
      </c>
      <c r="E61" s="34">
        <v>0</v>
      </c>
      <c r="F61" s="34"/>
      <c r="G61" s="34"/>
      <c r="H61" s="34"/>
      <c r="I61" s="34"/>
      <c r="J61" s="37">
        <v>9.24</v>
      </c>
      <c r="K61" s="37">
        <v>9.24</v>
      </c>
      <c r="L61" s="37">
        <v>9.48</v>
      </c>
      <c r="M61">
        <v>117.62</v>
      </c>
      <c r="N61">
        <v>271.14999999999998</v>
      </c>
      <c r="O61">
        <v>100.98</v>
      </c>
      <c r="P61">
        <v>1.63</v>
      </c>
      <c r="Q61">
        <v>7.21</v>
      </c>
      <c r="R61" s="93">
        <v>30.36</v>
      </c>
      <c r="S61" s="93">
        <v>30.37</v>
      </c>
      <c r="T61" s="93">
        <v>30.37</v>
      </c>
      <c r="U61">
        <v>1.76</v>
      </c>
      <c r="V61">
        <v>82.183423000000005</v>
      </c>
      <c r="W61">
        <v>2.1800000000000002</v>
      </c>
      <c r="X61">
        <v>22</v>
      </c>
      <c r="Y61">
        <v>7.34</v>
      </c>
      <c r="Z61">
        <v>7.33</v>
      </c>
      <c r="AA61">
        <v>191.8</v>
      </c>
      <c r="AB61">
        <v>38.36</v>
      </c>
      <c r="AC61">
        <v>62.53</v>
      </c>
      <c r="AD61">
        <v>30</v>
      </c>
      <c r="AE61">
        <v>50</v>
      </c>
      <c r="AF61">
        <v>25</v>
      </c>
      <c r="AG61">
        <v>7</v>
      </c>
      <c r="AH61">
        <v>16.54</v>
      </c>
      <c r="AI61">
        <v>16.54</v>
      </c>
      <c r="AJ61">
        <v>23.14</v>
      </c>
      <c r="AK61">
        <v>105</v>
      </c>
      <c r="AL61">
        <v>45</v>
      </c>
    </row>
    <row r="62" spans="1:38">
      <c r="A62" t="s">
        <v>104</v>
      </c>
      <c r="B62" s="34">
        <v>260.89</v>
      </c>
      <c r="C62" s="34">
        <v>86.96</v>
      </c>
      <c r="D62" s="93">
        <f t="shared" si="0"/>
        <v>92.1</v>
      </c>
      <c r="E62" s="34">
        <v>0</v>
      </c>
      <c r="F62" s="34"/>
      <c r="G62" s="34"/>
      <c r="H62" s="34"/>
      <c r="I62" s="34"/>
      <c r="J62" s="37">
        <v>8.3000000000000007</v>
      </c>
      <c r="K62" s="37">
        <v>8.3000000000000007</v>
      </c>
      <c r="L62" s="37">
        <v>8.51</v>
      </c>
      <c r="M62">
        <v>117.62</v>
      </c>
      <c r="N62">
        <v>271.14999999999998</v>
      </c>
      <c r="O62">
        <v>100.98</v>
      </c>
      <c r="P62">
        <v>1.63</v>
      </c>
      <c r="Q62">
        <v>7.21</v>
      </c>
      <c r="R62" s="93">
        <v>30.7</v>
      </c>
      <c r="S62" s="93">
        <v>30.7</v>
      </c>
      <c r="T62" s="93">
        <v>30.7</v>
      </c>
      <c r="U62">
        <v>1.76</v>
      </c>
      <c r="V62">
        <v>74.324006999999995</v>
      </c>
      <c r="W62">
        <v>2.1800000000000002</v>
      </c>
      <c r="X62">
        <v>22</v>
      </c>
      <c r="Y62">
        <v>7.34</v>
      </c>
      <c r="Z62">
        <v>7.33</v>
      </c>
      <c r="AA62">
        <v>180.73</v>
      </c>
      <c r="AB62">
        <v>36.15</v>
      </c>
      <c r="AC62">
        <v>58.11</v>
      </c>
      <c r="AD62">
        <v>26.44</v>
      </c>
      <c r="AE62">
        <v>45</v>
      </c>
      <c r="AF62">
        <v>22</v>
      </c>
      <c r="AG62">
        <v>7</v>
      </c>
      <c r="AH62">
        <v>16.36</v>
      </c>
      <c r="AI62">
        <v>16.36</v>
      </c>
      <c r="AJ62">
        <v>23.14</v>
      </c>
      <c r="AK62">
        <v>95</v>
      </c>
      <c r="AL62">
        <v>40</v>
      </c>
    </row>
    <row r="63" spans="1:38">
      <c r="A63" t="s">
        <v>105</v>
      </c>
      <c r="B63" s="34">
        <v>260.89</v>
      </c>
      <c r="C63" s="34">
        <v>86.96</v>
      </c>
      <c r="D63" s="93">
        <f t="shared" si="0"/>
        <v>92.1</v>
      </c>
      <c r="E63" s="34">
        <v>0</v>
      </c>
      <c r="F63" s="34"/>
      <c r="G63" s="34"/>
      <c r="H63" s="34"/>
      <c r="I63" s="34"/>
      <c r="J63" s="37">
        <v>7.56</v>
      </c>
      <c r="K63" s="37">
        <v>7.56</v>
      </c>
      <c r="L63" s="37">
        <v>7.75</v>
      </c>
      <c r="M63">
        <v>117.62</v>
      </c>
      <c r="N63">
        <v>271.14999999999998</v>
      </c>
      <c r="O63">
        <v>100.98</v>
      </c>
      <c r="P63">
        <v>1.71</v>
      </c>
      <c r="Q63">
        <v>7.21</v>
      </c>
      <c r="R63" s="93">
        <v>30.7</v>
      </c>
      <c r="S63" s="93">
        <v>30.7</v>
      </c>
      <c r="T63" s="93">
        <v>30.7</v>
      </c>
      <c r="U63">
        <v>1.84</v>
      </c>
      <c r="V63">
        <v>67.777736000000004</v>
      </c>
      <c r="W63">
        <v>2.1800000000000002</v>
      </c>
      <c r="X63">
        <v>22</v>
      </c>
      <c r="Y63">
        <v>7.34</v>
      </c>
      <c r="Z63">
        <v>7.33</v>
      </c>
      <c r="AA63">
        <v>171.1</v>
      </c>
      <c r="AB63">
        <v>34.22</v>
      </c>
      <c r="AC63">
        <v>53.35</v>
      </c>
      <c r="AD63">
        <v>22.42</v>
      </c>
      <c r="AE63">
        <v>40</v>
      </c>
      <c r="AF63">
        <v>20</v>
      </c>
      <c r="AG63">
        <v>7</v>
      </c>
      <c r="AH63">
        <v>15.87</v>
      </c>
      <c r="AI63">
        <v>15.87</v>
      </c>
      <c r="AJ63">
        <v>24.1</v>
      </c>
      <c r="AK63">
        <v>88</v>
      </c>
      <c r="AL63">
        <v>37</v>
      </c>
    </row>
    <row r="64" spans="1:38">
      <c r="A64" t="s">
        <v>106</v>
      </c>
      <c r="B64" s="34">
        <v>260.89</v>
      </c>
      <c r="C64" s="34">
        <v>86.96</v>
      </c>
      <c r="D64" s="93">
        <f t="shared" si="0"/>
        <v>92.1</v>
      </c>
      <c r="E64" s="34">
        <v>0</v>
      </c>
      <c r="F64" s="34"/>
      <c r="G64" s="34"/>
      <c r="H64" s="34"/>
      <c r="I64" s="34"/>
      <c r="J64" s="37">
        <v>6.66</v>
      </c>
      <c r="K64" s="37">
        <v>6.66</v>
      </c>
      <c r="L64" s="37">
        <v>6.83</v>
      </c>
      <c r="M64">
        <v>117.62</v>
      </c>
      <c r="N64">
        <v>271.14999999999998</v>
      </c>
      <c r="O64">
        <v>100.98</v>
      </c>
      <c r="P64">
        <v>1.71</v>
      </c>
      <c r="Q64">
        <v>7.21</v>
      </c>
      <c r="R64" s="93">
        <v>30.7</v>
      </c>
      <c r="S64" s="93">
        <v>30.7</v>
      </c>
      <c r="T64" s="93">
        <v>30.7</v>
      </c>
      <c r="U64">
        <v>1.84</v>
      </c>
      <c r="V64">
        <v>58.585720999999999</v>
      </c>
      <c r="W64">
        <v>2.1800000000000002</v>
      </c>
      <c r="X64">
        <v>22</v>
      </c>
      <c r="Y64">
        <v>7.34</v>
      </c>
      <c r="Z64">
        <v>7.33</v>
      </c>
      <c r="AA64">
        <v>155.80000000000001</v>
      </c>
      <c r="AB64">
        <v>31.16</v>
      </c>
      <c r="AC64">
        <v>47.83</v>
      </c>
      <c r="AD64">
        <v>23.31</v>
      </c>
      <c r="AE64">
        <v>34</v>
      </c>
      <c r="AF64">
        <v>17</v>
      </c>
      <c r="AG64">
        <v>7</v>
      </c>
      <c r="AH64">
        <v>15.19</v>
      </c>
      <c r="AI64">
        <v>15.19</v>
      </c>
      <c r="AJ64">
        <v>24.1</v>
      </c>
      <c r="AK64">
        <v>77</v>
      </c>
      <c r="AL64">
        <v>33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92.600000000000009</v>
      </c>
      <c r="E65" s="34">
        <v>0</v>
      </c>
      <c r="F65" s="34"/>
      <c r="G65" s="34"/>
      <c r="H65" s="34"/>
      <c r="I65" s="34"/>
      <c r="J65" s="37">
        <v>5.65</v>
      </c>
      <c r="K65" s="37">
        <v>5.65</v>
      </c>
      <c r="L65" s="37">
        <v>5.79</v>
      </c>
      <c r="M65">
        <v>117.62</v>
      </c>
      <c r="N65">
        <v>271.14999999999998</v>
      </c>
      <c r="O65">
        <v>100.98</v>
      </c>
      <c r="P65">
        <v>1.71</v>
      </c>
      <c r="Q65">
        <v>7.21</v>
      </c>
      <c r="R65" s="93">
        <v>30.86</v>
      </c>
      <c r="S65" s="93">
        <v>30.87</v>
      </c>
      <c r="T65" s="93">
        <v>30.87</v>
      </c>
      <c r="U65">
        <v>1.84</v>
      </c>
      <c r="V65">
        <v>48.897629000000002</v>
      </c>
      <c r="W65">
        <v>2.1800000000000002</v>
      </c>
      <c r="X65">
        <v>22</v>
      </c>
      <c r="Y65">
        <v>7.34</v>
      </c>
      <c r="Z65">
        <v>7.33</v>
      </c>
      <c r="AA65">
        <v>137.97999999999999</v>
      </c>
      <c r="AB65">
        <v>27.59</v>
      </c>
      <c r="AC65">
        <v>41.77</v>
      </c>
      <c r="AD65">
        <v>21</v>
      </c>
      <c r="AE65">
        <v>27</v>
      </c>
      <c r="AF65">
        <v>13</v>
      </c>
      <c r="AG65">
        <v>7.18</v>
      </c>
      <c r="AH65">
        <v>16.18</v>
      </c>
      <c r="AI65">
        <v>16.18</v>
      </c>
      <c r="AJ65">
        <v>24.1</v>
      </c>
      <c r="AK65">
        <v>67</v>
      </c>
      <c r="AL65">
        <v>28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92.600000000000009</v>
      </c>
      <c r="E66" s="34">
        <v>0</v>
      </c>
      <c r="F66" s="34"/>
      <c r="G66" s="34"/>
      <c r="H66" s="34"/>
      <c r="I66" s="34"/>
      <c r="J66" s="37">
        <v>4.71</v>
      </c>
      <c r="K66" s="37">
        <v>4.71</v>
      </c>
      <c r="L66" s="37">
        <v>4.83</v>
      </c>
      <c r="M66">
        <v>117.62</v>
      </c>
      <c r="N66">
        <v>271.14999999999998</v>
      </c>
      <c r="O66">
        <v>100.98</v>
      </c>
      <c r="P66">
        <v>1.71</v>
      </c>
      <c r="Q66">
        <v>7.21</v>
      </c>
      <c r="R66" s="93">
        <v>30.86</v>
      </c>
      <c r="S66" s="93">
        <v>30.87</v>
      </c>
      <c r="T66" s="93">
        <v>30.87</v>
      </c>
      <c r="U66">
        <v>1.84</v>
      </c>
      <c r="V66">
        <v>38.762095000000002</v>
      </c>
      <c r="W66">
        <v>2.1800000000000002</v>
      </c>
      <c r="X66">
        <v>22</v>
      </c>
      <c r="Y66">
        <v>7.34</v>
      </c>
      <c r="Z66">
        <v>7.33</v>
      </c>
      <c r="AA66">
        <v>120.97</v>
      </c>
      <c r="AB66">
        <v>24.19</v>
      </c>
      <c r="AC66">
        <v>36.35</v>
      </c>
      <c r="AD66">
        <v>14.05</v>
      </c>
      <c r="AE66">
        <v>23</v>
      </c>
      <c r="AF66">
        <v>12</v>
      </c>
      <c r="AG66">
        <v>7.25</v>
      </c>
      <c r="AH66">
        <v>16.23</v>
      </c>
      <c r="AI66">
        <v>16.23</v>
      </c>
      <c r="AJ66">
        <v>24.1</v>
      </c>
      <c r="AK66">
        <v>56</v>
      </c>
      <c r="AL66">
        <v>24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90.67</v>
      </c>
      <c r="E67" s="34">
        <v>0</v>
      </c>
      <c r="F67" s="34"/>
      <c r="G67" s="34"/>
      <c r="H67" s="34"/>
      <c r="I67" s="34"/>
      <c r="J67" s="37">
        <v>3.62</v>
      </c>
      <c r="K67" s="37">
        <v>3.62</v>
      </c>
      <c r="L67" s="37">
        <v>3.71</v>
      </c>
      <c r="M67">
        <v>117.62</v>
      </c>
      <c r="N67">
        <v>271.14999999999998</v>
      </c>
      <c r="O67">
        <v>100.98</v>
      </c>
      <c r="P67">
        <v>1.78</v>
      </c>
      <c r="Q67">
        <v>7.21</v>
      </c>
      <c r="R67" s="93">
        <v>33</v>
      </c>
      <c r="S67" s="93">
        <v>25</v>
      </c>
      <c r="T67" s="93">
        <v>32.67</v>
      </c>
      <c r="U67">
        <v>1.92</v>
      </c>
      <c r="V67">
        <v>28.568199</v>
      </c>
      <c r="W67">
        <v>2.23</v>
      </c>
      <c r="X67">
        <v>22</v>
      </c>
      <c r="Y67">
        <v>7.34</v>
      </c>
      <c r="Z67">
        <v>7.33</v>
      </c>
      <c r="AA67">
        <v>103.33</v>
      </c>
      <c r="AB67">
        <v>20.67</v>
      </c>
      <c r="AC67">
        <v>29.96</v>
      </c>
      <c r="AD67">
        <v>13</v>
      </c>
      <c r="AE67">
        <v>17</v>
      </c>
      <c r="AF67">
        <v>8</v>
      </c>
      <c r="AG67">
        <v>7.36</v>
      </c>
      <c r="AH67">
        <v>17.170000000000002</v>
      </c>
      <c r="AI67">
        <v>17.170000000000002</v>
      </c>
      <c r="AJ67">
        <v>25.07</v>
      </c>
      <c r="AK67">
        <v>46</v>
      </c>
      <c r="AL67">
        <v>19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65.819999999999993</v>
      </c>
      <c r="E68" s="34">
        <v>0</v>
      </c>
      <c r="F68" s="34"/>
      <c r="G68" s="34"/>
      <c r="H68" s="34"/>
      <c r="I68" s="34"/>
      <c r="J68" s="37">
        <v>2.71</v>
      </c>
      <c r="K68" s="37">
        <v>2.71</v>
      </c>
      <c r="L68" s="37">
        <v>2.78</v>
      </c>
      <c r="M68">
        <v>117.62</v>
      </c>
      <c r="N68">
        <v>271.14999999999998</v>
      </c>
      <c r="O68">
        <v>100.98</v>
      </c>
      <c r="P68">
        <v>1.78</v>
      </c>
      <c r="Q68">
        <v>7.21</v>
      </c>
      <c r="R68" s="93">
        <v>23.15</v>
      </c>
      <c r="S68" s="93">
        <v>13</v>
      </c>
      <c r="T68" s="93">
        <v>29.67</v>
      </c>
      <c r="U68">
        <v>1.92</v>
      </c>
      <c r="V68">
        <v>19.570723999999998</v>
      </c>
      <c r="W68">
        <v>2.23</v>
      </c>
      <c r="X68">
        <v>22</v>
      </c>
      <c r="Y68">
        <v>7.34</v>
      </c>
      <c r="Z68">
        <v>7.33</v>
      </c>
      <c r="AA68">
        <v>84.23</v>
      </c>
      <c r="AB68">
        <v>16.850000000000001</v>
      </c>
      <c r="AC68">
        <v>23.54</v>
      </c>
      <c r="AD68">
        <v>11</v>
      </c>
      <c r="AE68">
        <v>12</v>
      </c>
      <c r="AF68">
        <v>6</v>
      </c>
      <c r="AG68">
        <v>7.36</v>
      </c>
      <c r="AH68">
        <v>17.399999999999999</v>
      </c>
      <c r="AI68">
        <v>17.399999999999999</v>
      </c>
      <c r="AJ68">
        <v>25.07</v>
      </c>
      <c r="AK68">
        <v>35</v>
      </c>
      <c r="AL68">
        <v>15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37.150000000000006</v>
      </c>
      <c r="E69" s="34">
        <v>0</v>
      </c>
      <c r="F69" s="34"/>
      <c r="G69" s="34"/>
      <c r="H69" s="34"/>
      <c r="I69" s="34"/>
      <c r="J69" s="37">
        <v>1.81</v>
      </c>
      <c r="K69" s="37">
        <v>1.81</v>
      </c>
      <c r="L69" s="37">
        <v>1.86</v>
      </c>
      <c r="M69">
        <v>117.62</v>
      </c>
      <c r="N69">
        <v>271.14999999999998</v>
      </c>
      <c r="O69">
        <v>100.98</v>
      </c>
      <c r="P69">
        <v>1.78</v>
      </c>
      <c r="Q69">
        <v>9.06</v>
      </c>
      <c r="R69" s="93">
        <v>13.28</v>
      </c>
      <c r="S69" s="93">
        <v>3</v>
      </c>
      <c r="T69" s="93">
        <v>20.87</v>
      </c>
      <c r="U69">
        <v>0</v>
      </c>
      <c r="V69">
        <v>11.633492</v>
      </c>
      <c r="W69">
        <v>2.23</v>
      </c>
      <c r="X69">
        <v>22</v>
      </c>
      <c r="Y69">
        <v>7.34</v>
      </c>
      <c r="Z69">
        <v>7.33</v>
      </c>
      <c r="AA69">
        <v>64.42</v>
      </c>
      <c r="AB69">
        <v>12.89</v>
      </c>
      <c r="AC69">
        <v>16.21</v>
      </c>
      <c r="AD69">
        <v>8</v>
      </c>
      <c r="AE69">
        <v>8</v>
      </c>
      <c r="AF69">
        <v>4</v>
      </c>
      <c r="AG69">
        <v>7.47</v>
      </c>
      <c r="AH69">
        <v>20.239999999999998</v>
      </c>
      <c r="AI69">
        <v>20.239999999999998</v>
      </c>
      <c r="AJ69">
        <v>25.07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17.940000000000001</v>
      </c>
      <c r="E70" s="34">
        <v>0</v>
      </c>
      <c r="F70" s="34"/>
      <c r="G70" s="34"/>
      <c r="H70" s="34"/>
      <c r="I70" s="34"/>
      <c r="J70" s="37">
        <v>1.1000000000000001</v>
      </c>
      <c r="K70" s="37">
        <v>1.1000000000000001</v>
      </c>
      <c r="L70" s="37">
        <v>1.1299999999999999</v>
      </c>
      <c r="M70">
        <v>117.62</v>
      </c>
      <c r="N70">
        <v>271.14999999999998</v>
      </c>
      <c r="O70">
        <v>100.98</v>
      </c>
      <c r="P70">
        <v>1.78</v>
      </c>
      <c r="Q70">
        <v>8.74</v>
      </c>
      <c r="R70" s="93">
        <v>5.97</v>
      </c>
      <c r="S70" s="93">
        <v>1</v>
      </c>
      <c r="T70" s="93">
        <v>10.97</v>
      </c>
      <c r="U70">
        <v>0</v>
      </c>
      <c r="V70">
        <v>6.5073629999999998</v>
      </c>
      <c r="W70">
        <v>2.23</v>
      </c>
      <c r="X70">
        <v>24.35</v>
      </c>
      <c r="Y70">
        <v>8.1199999999999992</v>
      </c>
      <c r="Z70">
        <v>8.1199999999999992</v>
      </c>
      <c r="AA70">
        <v>39.19</v>
      </c>
      <c r="AB70">
        <v>7.84</v>
      </c>
      <c r="AC70">
        <v>8.9499999999999993</v>
      </c>
      <c r="AD70">
        <v>7</v>
      </c>
      <c r="AE70">
        <v>6</v>
      </c>
      <c r="AF70">
        <v>3</v>
      </c>
      <c r="AG70">
        <v>7.49</v>
      </c>
      <c r="AH70">
        <v>24.64</v>
      </c>
      <c r="AI70">
        <v>24.64</v>
      </c>
      <c r="AJ70">
        <v>25.07</v>
      </c>
      <c r="AK70">
        <v>25</v>
      </c>
      <c r="AL70">
        <v>10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5.45</v>
      </c>
      <c r="E71" s="34">
        <v>0</v>
      </c>
      <c r="F71" s="34"/>
      <c r="G71" s="34"/>
      <c r="H71" s="34"/>
      <c r="I71" s="34"/>
      <c r="J71" s="37">
        <v>0.56999999999999995</v>
      </c>
      <c r="K71" s="37">
        <v>0.56999999999999995</v>
      </c>
      <c r="L71" s="37">
        <v>0.59</v>
      </c>
      <c r="M71">
        <v>117.62</v>
      </c>
      <c r="N71">
        <v>271.14999999999998</v>
      </c>
      <c r="O71">
        <v>100.98</v>
      </c>
      <c r="P71">
        <v>1.78</v>
      </c>
      <c r="Q71">
        <v>8.14</v>
      </c>
      <c r="R71" s="93">
        <v>1.37</v>
      </c>
      <c r="S71" s="93">
        <v>0</v>
      </c>
      <c r="T71" s="93">
        <v>4.08</v>
      </c>
      <c r="U71">
        <v>1.84</v>
      </c>
      <c r="V71">
        <v>2.4706579999999998</v>
      </c>
      <c r="W71">
        <v>2.23</v>
      </c>
      <c r="X71">
        <v>26.75</v>
      </c>
      <c r="Y71">
        <v>8.92</v>
      </c>
      <c r="Z71">
        <v>8.91</v>
      </c>
      <c r="AA71">
        <v>22.27</v>
      </c>
      <c r="AB71">
        <v>4.46</v>
      </c>
      <c r="AC71">
        <v>1.53</v>
      </c>
      <c r="AD71">
        <v>5</v>
      </c>
      <c r="AE71">
        <v>3</v>
      </c>
      <c r="AF71">
        <v>2</v>
      </c>
      <c r="AG71">
        <v>7.49</v>
      </c>
      <c r="AH71">
        <v>29.15</v>
      </c>
      <c r="AI71">
        <v>29.15</v>
      </c>
      <c r="AJ71">
        <v>25.07</v>
      </c>
      <c r="AK71">
        <v>18</v>
      </c>
      <c r="AL71">
        <v>7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2.1399999999999997</v>
      </c>
      <c r="E72" s="34">
        <v>0</v>
      </c>
      <c r="F72" s="34"/>
      <c r="G72" s="34"/>
      <c r="H72" s="34"/>
      <c r="I72" s="34"/>
      <c r="J72" s="37">
        <v>0.18</v>
      </c>
      <c r="K72" s="37">
        <v>0.18</v>
      </c>
      <c r="L72" s="37">
        <v>0.18</v>
      </c>
      <c r="M72">
        <v>117.62</v>
      </c>
      <c r="N72">
        <v>271.14999999999998</v>
      </c>
      <c r="O72">
        <v>100.98</v>
      </c>
      <c r="P72">
        <v>1.78</v>
      </c>
      <c r="Q72">
        <v>7.94</v>
      </c>
      <c r="R72" s="93">
        <v>1.1399999999999999</v>
      </c>
      <c r="S72" s="93">
        <v>0</v>
      </c>
      <c r="T72" s="93">
        <v>1</v>
      </c>
      <c r="U72">
        <v>1.84</v>
      </c>
      <c r="V72">
        <v>0.70034399999999997</v>
      </c>
      <c r="W72">
        <v>2.23</v>
      </c>
      <c r="X72">
        <v>30.6</v>
      </c>
      <c r="Y72">
        <v>10.199999999999999</v>
      </c>
      <c r="Z72">
        <v>10.199999999999999</v>
      </c>
      <c r="AA72">
        <v>12.53</v>
      </c>
      <c r="AB72">
        <v>2.5099999999999998</v>
      </c>
      <c r="AC72">
        <v>0.31</v>
      </c>
      <c r="AD72">
        <v>2</v>
      </c>
      <c r="AE72">
        <v>1</v>
      </c>
      <c r="AF72">
        <v>1</v>
      </c>
      <c r="AG72">
        <v>7.52</v>
      </c>
      <c r="AH72">
        <v>34.6</v>
      </c>
      <c r="AI72">
        <v>34.6</v>
      </c>
      <c r="AJ72">
        <v>25.07</v>
      </c>
      <c r="AK72">
        <v>18</v>
      </c>
      <c r="AL72">
        <v>7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1.01</v>
      </c>
      <c r="E73" s="34">
        <v>0</v>
      </c>
      <c r="F73" s="34"/>
      <c r="G73" s="34"/>
      <c r="H73" s="34"/>
      <c r="I73" s="34"/>
      <c r="J73" s="37">
        <v>0.01</v>
      </c>
      <c r="K73" s="37">
        <v>0.01</v>
      </c>
      <c r="L73" s="37">
        <v>0.01</v>
      </c>
      <c r="M73">
        <v>117.62</v>
      </c>
      <c r="N73">
        <v>271.14999999999998</v>
      </c>
      <c r="O73">
        <v>100.98</v>
      </c>
      <c r="P73">
        <v>1.78</v>
      </c>
      <c r="Q73">
        <v>7.68</v>
      </c>
      <c r="R73" s="93">
        <v>0.91</v>
      </c>
      <c r="S73" s="93">
        <v>0</v>
      </c>
      <c r="T73" s="93">
        <v>0.1</v>
      </c>
      <c r="U73">
        <v>1.84</v>
      </c>
      <c r="V73">
        <v>0</v>
      </c>
      <c r="W73">
        <v>2.23</v>
      </c>
      <c r="X73">
        <v>33.9</v>
      </c>
      <c r="Y73">
        <v>11.3</v>
      </c>
      <c r="Z73">
        <v>11.3</v>
      </c>
      <c r="AA73">
        <v>5.57</v>
      </c>
      <c r="AB73">
        <v>1.1100000000000001</v>
      </c>
      <c r="AC73">
        <v>0</v>
      </c>
      <c r="AD73">
        <v>1</v>
      </c>
      <c r="AE73">
        <v>1</v>
      </c>
      <c r="AF73">
        <v>0</v>
      </c>
      <c r="AG73">
        <v>7.56</v>
      </c>
      <c r="AH73">
        <v>37.200000000000003</v>
      </c>
      <c r="AI73">
        <v>37.200000000000003</v>
      </c>
      <c r="AJ73">
        <v>26.03</v>
      </c>
      <c r="AK73">
        <v>14</v>
      </c>
      <c r="AL73">
        <v>6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0.69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117.62</v>
      </c>
      <c r="N74">
        <v>271.14999999999998</v>
      </c>
      <c r="O74">
        <v>100.98</v>
      </c>
      <c r="P74">
        <v>1.78</v>
      </c>
      <c r="Q74">
        <v>7.21</v>
      </c>
      <c r="R74" s="93">
        <v>0.69</v>
      </c>
      <c r="S74" s="93">
        <v>0</v>
      </c>
      <c r="T74" s="93">
        <v>0</v>
      </c>
      <c r="U74">
        <v>1.84</v>
      </c>
      <c r="V74">
        <v>0</v>
      </c>
      <c r="W74">
        <v>2.23</v>
      </c>
      <c r="X74">
        <v>37.130000000000003</v>
      </c>
      <c r="Y74">
        <v>12.38</v>
      </c>
      <c r="Z74">
        <v>12.38</v>
      </c>
      <c r="AA74">
        <v>1.1299999999999999</v>
      </c>
      <c r="AB74">
        <v>0.22</v>
      </c>
      <c r="AC74">
        <v>0</v>
      </c>
      <c r="AD74">
        <v>0</v>
      </c>
      <c r="AE74">
        <v>0</v>
      </c>
      <c r="AF74">
        <v>0</v>
      </c>
      <c r="AG74">
        <v>7.64</v>
      </c>
      <c r="AH74">
        <v>41.82</v>
      </c>
      <c r="AI74">
        <v>41.82</v>
      </c>
      <c r="AJ74">
        <v>26.03</v>
      </c>
      <c r="AK74">
        <v>4</v>
      </c>
      <c r="AL74">
        <v>1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117.62</v>
      </c>
      <c r="N75">
        <v>271.14999999999998</v>
      </c>
      <c r="O75">
        <v>100.98</v>
      </c>
      <c r="P75">
        <v>1.71</v>
      </c>
      <c r="Q75">
        <v>7.21</v>
      </c>
      <c r="R75" s="93">
        <v>0</v>
      </c>
      <c r="S75" s="93">
        <v>0</v>
      </c>
      <c r="T75" s="93">
        <v>0</v>
      </c>
      <c r="U75">
        <v>1.84</v>
      </c>
      <c r="V75">
        <v>0</v>
      </c>
      <c r="W75">
        <v>2.2799999999999998</v>
      </c>
      <c r="X75">
        <v>41.01</v>
      </c>
      <c r="Y75">
        <v>13.67</v>
      </c>
      <c r="Z75">
        <v>13.67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12.18</v>
      </c>
      <c r="AH75">
        <v>25.75</v>
      </c>
      <c r="AI75">
        <v>25.75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117.62</v>
      </c>
      <c r="N76">
        <v>271.14999999999998</v>
      </c>
      <c r="O76">
        <v>100.98</v>
      </c>
      <c r="P76">
        <v>1.71</v>
      </c>
      <c r="Q76">
        <v>7.21</v>
      </c>
      <c r="R76" s="93">
        <v>0</v>
      </c>
      <c r="S76" s="93">
        <v>0</v>
      </c>
      <c r="T76" s="93">
        <v>0</v>
      </c>
      <c r="U76">
        <v>1.84</v>
      </c>
      <c r="V76">
        <v>0</v>
      </c>
      <c r="W76">
        <v>2.2799999999999998</v>
      </c>
      <c r="X76">
        <v>42.51</v>
      </c>
      <c r="Y76">
        <v>14.18</v>
      </c>
      <c r="Z76">
        <v>14.17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12.03</v>
      </c>
      <c r="AH76">
        <v>27.16</v>
      </c>
      <c r="AI76">
        <v>27.16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117.62</v>
      </c>
      <c r="N77">
        <v>271.14999999999998</v>
      </c>
      <c r="O77">
        <v>100.98</v>
      </c>
      <c r="P77">
        <v>1.71</v>
      </c>
      <c r="Q77">
        <v>7.21</v>
      </c>
      <c r="R77" s="93">
        <v>0</v>
      </c>
      <c r="S77" s="93">
        <v>0</v>
      </c>
      <c r="T77" s="93">
        <v>0</v>
      </c>
      <c r="U77">
        <v>1.84</v>
      </c>
      <c r="V77">
        <v>0</v>
      </c>
      <c r="W77">
        <v>2.2799999999999998</v>
      </c>
      <c r="X77">
        <v>41.67</v>
      </c>
      <c r="Y77">
        <v>13.88</v>
      </c>
      <c r="Z77">
        <v>13.89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11.84</v>
      </c>
      <c r="AH77">
        <v>28.26</v>
      </c>
      <c r="AI77">
        <v>28.26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117.62</v>
      </c>
      <c r="N78">
        <v>271.14999999999998</v>
      </c>
      <c r="O78">
        <v>100.98</v>
      </c>
      <c r="P78">
        <v>1.71</v>
      </c>
      <c r="Q78">
        <v>7.21</v>
      </c>
      <c r="R78" s="93">
        <v>0</v>
      </c>
      <c r="S78" s="93">
        <v>0</v>
      </c>
      <c r="T78" s="93">
        <v>0</v>
      </c>
      <c r="U78">
        <v>1.84</v>
      </c>
      <c r="V78">
        <v>0</v>
      </c>
      <c r="W78">
        <v>2.2799999999999998</v>
      </c>
      <c r="X78">
        <v>41.27</v>
      </c>
      <c r="Y78">
        <v>13.75</v>
      </c>
      <c r="Z78">
        <v>13.76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11.71</v>
      </c>
      <c r="AH78">
        <v>29.51</v>
      </c>
      <c r="AI78">
        <v>29.51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117.62</v>
      </c>
      <c r="N79">
        <v>271.14999999999998</v>
      </c>
      <c r="O79">
        <v>100.98</v>
      </c>
      <c r="P79">
        <v>1.71</v>
      </c>
      <c r="Q79">
        <v>7.21</v>
      </c>
      <c r="R79" s="93">
        <v>0</v>
      </c>
      <c r="S79" s="93">
        <v>0</v>
      </c>
      <c r="T79" s="93">
        <v>0</v>
      </c>
      <c r="U79">
        <v>1.84</v>
      </c>
      <c r="V79">
        <v>0</v>
      </c>
      <c r="W79">
        <v>2.2799999999999998</v>
      </c>
      <c r="X79">
        <v>41.1</v>
      </c>
      <c r="Y79">
        <v>13.71</v>
      </c>
      <c r="Z79">
        <v>13.7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11.62</v>
      </c>
      <c r="AH79">
        <v>30.51</v>
      </c>
      <c r="AI79">
        <v>30.51</v>
      </c>
      <c r="AJ79">
        <v>26.03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117.62</v>
      </c>
      <c r="N80">
        <v>271.14999999999998</v>
      </c>
      <c r="O80">
        <v>100.98</v>
      </c>
      <c r="P80">
        <v>1.71</v>
      </c>
      <c r="Q80">
        <v>7.21</v>
      </c>
      <c r="R80" s="93">
        <v>0</v>
      </c>
      <c r="S80" s="93">
        <v>0</v>
      </c>
      <c r="T80" s="93">
        <v>0</v>
      </c>
      <c r="U80">
        <v>1.84</v>
      </c>
      <c r="V80">
        <v>0</v>
      </c>
      <c r="W80">
        <v>2.2799999999999998</v>
      </c>
      <c r="X80">
        <v>45.06</v>
      </c>
      <c r="Y80">
        <v>15.01</v>
      </c>
      <c r="Z80">
        <v>15.02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11.2</v>
      </c>
      <c r="AH80">
        <v>32.6</v>
      </c>
      <c r="AI80">
        <v>32.6</v>
      </c>
      <c r="AJ80">
        <v>26.03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117.62</v>
      </c>
      <c r="N81">
        <v>271.14999999999998</v>
      </c>
      <c r="O81">
        <v>100.98</v>
      </c>
      <c r="P81">
        <v>1.63</v>
      </c>
      <c r="Q81">
        <v>7.21</v>
      </c>
      <c r="R81" s="93">
        <v>0</v>
      </c>
      <c r="S81" s="93">
        <v>0</v>
      </c>
      <c r="T81" s="93">
        <v>0</v>
      </c>
      <c r="U81">
        <v>1.84</v>
      </c>
      <c r="V81">
        <v>0</v>
      </c>
      <c r="W81">
        <v>2.2799999999999998</v>
      </c>
      <c r="X81">
        <v>47.22</v>
      </c>
      <c r="Y81">
        <v>15.74</v>
      </c>
      <c r="Z81">
        <v>15.74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11.21</v>
      </c>
      <c r="AH81">
        <v>37.799999999999997</v>
      </c>
      <c r="AI81">
        <v>37.799999999999997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117.62</v>
      </c>
      <c r="N82">
        <v>271.14999999999998</v>
      </c>
      <c r="O82">
        <v>100.98</v>
      </c>
      <c r="P82">
        <v>1.63</v>
      </c>
      <c r="Q82">
        <v>7.21</v>
      </c>
      <c r="R82" s="93">
        <v>0</v>
      </c>
      <c r="S82" s="93">
        <v>0</v>
      </c>
      <c r="T82" s="93">
        <v>0</v>
      </c>
      <c r="U82">
        <v>1.84</v>
      </c>
      <c r="V82">
        <v>0</v>
      </c>
      <c r="W82">
        <v>2.2799999999999998</v>
      </c>
      <c r="X82">
        <v>50.8</v>
      </c>
      <c r="Y82">
        <v>16.940000000000001</v>
      </c>
      <c r="Z82">
        <v>16.93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11.2</v>
      </c>
      <c r="AH82">
        <v>41.6</v>
      </c>
      <c r="AI82">
        <v>41.6</v>
      </c>
      <c r="AJ82">
        <v>26.03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117.62</v>
      </c>
      <c r="N83">
        <v>271.14999999999998</v>
      </c>
      <c r="O83">
        <v>100.98</v>
      </c>
      <c r="P83">
        <v>1.63</v>
      </c>
      <c r="Q83">
        <v>7.21</v>
      </c>
      <c r="R83" s="93">
        <v>0</v>
      </c>
      <c r="S83" s="93">
        <v>0</v>
      </c>
      <c r="T83" s="93">
        <v>0</v>
      </c>
      <c r="U83">
        <v>1.84</v>
      </c>
      <c r="V83">
        <v>0</v>
      </c>
      <c r="W83">
        <v>2.23</v>
      </c>
      <c r="X83">
        <v>54.15</v>
      </c>
      <c r="Y83">
        <v>18.05</v>
      </c>
      <c r="Z83">
        <v>18.05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11.24</v>
      </c>
      <c r="AH83">
        <v>56.84</v>
      </c>
      <c r="AI83">
        <v>56.84</v>
      </c>
      <c r="AJ83">
        <v>26.03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117.62</v>
      </c>
      <c r="N84">
        <v>271.14999999999998</v>
      </c>
      <c r="O84">
        <v>100.98</v>
      </c>
      <c r="P84">
        <v>1.63</v>
      </c>
      <c r="Q84">
        <v>7.21</v>
      </c>
      <c r="R84" s="93">
        <v>0</v>
      </c>
      <c r="S84" s="93">
        <v>0</v>
      </c>
      <c r="T84" s="93">
        <v>0</v>
      </c>
      <c r="U84">
        <v>1.84</v>
      </c>
      <c r="V84">
        <v>0</v>
      </c>
      <c r="W84">
        <v>2.23</v>
      </c>
      <c r="X84">
        <v>56.68</v>
      </c>
      <c r="Y84">
        <v>18.899999999999999</v>
      </c>
      <c r="Z84">
        <v>18.89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11.64</v>
      </c>
      <c r="AH84">
        <v>58.51</v>
      </c>
      <c r="AI84">
        <v>58.51</v>
      </c>
      <c r="AJ84">
        <v>26.03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117.62</v>
      </c>
      <c r="N85">
        <v>271.14999999999998</v>
      </c>
      <c r="O85">
        <v>100.98</v>
      </c>
      <c r="P85">
        <v>1.63</v>
      </c>
      <c r="Q85">
        <v>7.21</v>
      </c>
      <c r="R85" s="93">
        <v>0</v>
      </c>
      <c r="S85" s="93">
        <v>0</v>
      </c>
      <c r="T85" s="93">
        <v>0</v>
      </c>
      <c r="U85">
        <v>1.84</v>
      </c>
      <c r="V85">
        <v>0</v>
      </c>
      <c r="W85">
        <v>2.23</v>
      </c>
      <c r="X85">
        <v>57.85</v>
      </c>
      <c r="Y85">
        <v>19.3</v>
      </c>
      <c r="Z85">
        <v>19.28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11.29</v>
      </c>
      <c r="AH85">
        <v>70.209999999999994</v>
      </c>
      <c r="AI85">
        <v>70.209999999999994</v>
      </c>
      <c r="AJ85">
        <v>26.03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117.62</v>
      </c>
      <c r="N86">
        <v>271.14999999999998</v>
      </c>
      <c r="O86">
        <v>100.98</v>
      </c>
      <c r="P86">
        <v>1.63</v>
      </c>
      <c r="Q86">
        <v>7.21</v>
      </c>
      <c r="R86" s="93">
        <v>0</v>
      </c>
      <c r="S86" s="93">
        <v>0</v>
      </c>
      <c r="T86" s="93">
        <v>0</v>
      </c>
      <c r="U86">
        <v>1.84</v>
      </c>
      <c r="V86">
        <v>0</v>
      </c>
      <c r="W86">
        <v>2.23</v>
      </c>
      <c r="X86">
        <v>59.83</v>
      </c>
      <c r="Y86">
        <v>19.940000000000001</v>
      </c>
      <c r="Z86">
        <v>19.940000000000001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12.42</v>
      </c>
      <c r="AH86">
        <v>69.87</v>
      </c>
      <c r="AI86">
        <v>69.87</v>
      </c>
      <c r="AJ86">
        <v>26.03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86.96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108.94</v>
      </c>
      <c r="N87">
        <v>271.14999999999998</v>
      </c>
      <c r="O87">
        <v>77.13</v>
      </c>
      <c r="P87">
        <v>1.55</v>
      </c>
      <c r="Q87">
        <v>7.21</v>
      </c>
      <c r="R87" s="93">
        <v>0</v>
      </c>
      <c r="S87" s="93">
        <v>0</v>
      </c>
      <c r="T87" s="93">
        <v>0</v>
      </c>
      <c r="U87">
        <v>1.84</v>
      </c>
      <c r="V87">
        <v>0</v>
      </c>
      <c r="W87">
        <v>2.23</v>
      </c>
      <c r="X87">
        <v>64.61</v>
      </c>
      <c r="Y87">
        <v>21.54</v>
      </c>
      <c r="Z87">
        <v>21.54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13.77</v>
      </c>
      <c r="AH87">
        <v>68.73</v>
      </c>
      <c r="AI87">
        <v>68.73</v>
      </c>
      <c r="AJ87">
        <v>26.03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86.96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100.27</v>
      </c>
      <c r="N88">
        <v>271.14999999999998</v>
      </c>
      <c r="O88">
        <v>48.2</v>
      </c>
      <c r="P88">
        <v>1.55</v>
      </c>
      <c r="Q88">
        <v>7.21</v>
      </c>
      <c r="R88" s="93">
        <v>0</v>
      </c>
      <c r="S88" s="93">
        <v>0</v>
      </c>
      <c r="T88" s="93">
        <v>0</v>
      </c>
      <c r="U88">
        <v>1.84</v>
      </c>
      <c r="V88">
        <v>0</v>
      </c>
      <c r="W88">
        <v>2.23</v>
      </c>
      <c r="X88">
        <v>66.19</v>
      </c>
      <c r="Y88">
        <v>22.06</v>
      </c>
      <c r="Z88">
        <v>22.07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14.84</v>
      </c>
      <c r="AH88">
        <v>69.260000000000005</v>
      </c>
      <c r="AI88">
        <v>69.260000000000005</v>
      </c>
      <c r="AJ88">
        <v>26.03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86.96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91.59</v>
      </c>
      <c r="N89">
        <v>271.14999999999998</v>
      </c>
      <c r="O89">
        <v>48.2</v>
      </c>
      <c r="P89">
        <v>1.55</v>
      </c>
      <c r="Q89">
        <v>7.21</v>
      </c>
      <c r="R89" s="93">
        <v>0</v>
      </c>
      <c r="S89" s="93">
        <v>0</v>
      </c>
      <c r="T89" s="93">
        <v>0</v>
      </c>
      <c r="U89">
        <v>1.84</v>
      </c>
      <c r="V89">
        <v>0</v>
      </c>
      <c r="W89">
        <v>2.23</v>
      </c>
      <c r="X89">
        <v>65.61</v>
      </c>
      <c r="Y89">
        <v>21.86</v>
      </c>
      <c r="Z89">
        <v>21.87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15.18</v>
      </c>
      <c r="AH89">
        <v>68.849999999999994</v>
      </c>
      <c r="AI89">
        <v>68.849999999999994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260.89</v>
      </c>
      <c r="C90" s="34">
        <v>86.96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82.91</v>
      </c>
      <c r="N90">
        <v>271.14999999999998</v>
      </c>
      <c r="O90">
        <v>48.2</v>
      </c>
      <c r="P90">
        <v>1.55</v>
      </c>
      <c r="Q90">
        <v>7.21</v>
      </c>
      <c r="R90" s="93">
        <v>0</v>
      </c>
      <c r="S90" s="93">
        <v>0</v>
      </c>
      <c r="T90" s="93">
        <v>0</v>
      </c>
      <c r="U90">
        <v>1.84</v>
      </c>
      <c r="V90">
        <v>0</v>
      </c>
      <c r="W90">
        <v>2.23</v>
      </c>
      <c r="X90">
        <v>65.430000000000007</v>
      </c>
      <c r="Y90">
        <v>21.81</v>
      </c>
      <c r="Z90">
        <v>21.81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68.59</v>
      </c>
      <c r="AI90">
        <v>68.59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260.89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74.239999999999995</v>
      </c>
      <c r="N91">
        <v>271.14999999999998</v>
      </c>
      <c r="O91">
        <v>100.98</v>
      </c>
      <c r="P91">
        <v>1.48</v>
      </c>
      <c r="Q91">
        <v>7.21</v>
      </c>
      <c r="R91" s="93">
        <v>0</v>
      </c>
      <c r="S91" s="93">
        <v>0</v>
      </c>
      <c r="T91" s="93">
        <v>0</v>
      </c>
      <c r="U91">
        <v>1.84</v>
      </c>
      <c r="V91">
        <v>0</v>
      </c>
      <c r="W91">
        <v>2.1800000000000002</v>
      </c>
      <c r="X91">
        <v>65.11</v>
      </c>
      <c r="Y91">
        <v>21.71</v>
      </c>
      <c r="Z91">
        <v>21.7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15.52</v>
      </c>
      <c r="AH91">
        <v>68.19</v>
      </c>
      <c r="AI91">
        <v>68.19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260.89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1.48</v>
      </c>
      <c r="Q92">
        <v>7.21</v>
      </c>
      <c r="R92" s="93">
        <v>0</v>
      </c>
      <c r="S92" s="93">
        <v>0</v>
      </c>
      <c r="T92" s="93">
        <v>0</v>
      </c>
      <c r="U92">
        <v>1.84</v>
      </c>
      <c r="V92">
        <v>0</v>
      </c>
      <c r="W92">
        <v>2.1800000000000002</v>
      </c>
      <c r="X92">
        <v>64.760000000000005</v>
      </c>
      <c r="Y92">
        <v>21.58</v>
      </c>
      <c r="Z92">
        <v>21.59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14.73</v>
      </c>
      <c r="AH92">
        <v>64.5</v>
      </c>
      <c r="AI92">
        <v>64.5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260.89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97.37</v>
      </c>
      <c r="P93">
        <v>1.48</v>
      </c>
      <c r="Q93">
        <v>7.21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2.1800000000000002</v>
      </c>
      <c r="X93">
        <v>63.76</v>
      </c>
      <c r="Y93">
        <v>21.26</v>
      </c>
      <c r="Z93">
        <v>21.25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13.55</v>
      </c>
      <c r="AH93">
        <v>63.49</v>
      </c>
      <c r="AI93">
        <v>63.49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260.89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97.37</v>
      </c>
      <c r="P94">
        <v>1.48</v>
      </c>
      <c r="Q94">
        <v>7.21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2.1800000000000002</v>
      </c>
      <c r="X94">
        <v>62.76</v>
      </c>
      <c r="Y94">
        <v>20.92</v>
      </c>
      <c r="Z94">
        <v>20.92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12.1</v>
      </c>
      <c r="AH94">
        <v>60.39</v>
      </c>
      <c r="AI94">
        <v>60.39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260.89</v>
      </c>
      <c r="C95" s="34">
        <v>68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68.45</v>
      </c>
      <c r="P95">
        <v>1.48</v>
      </c>
      <c r="Q95">
        <v>7.21</v>
      </c>
      <c r="R95" s="93">
        <v>0</v>
      </c>
      <c r="S95" s="93">
        <v>0</v>
      </c>
      <c r="T95" s="93">
        <v>0</v>
      </c>
      <c r="U95">
        <v>1.76</v>
      </c>
      <c r="V95">
        <v>0</v>
      </c>
      <c r="W95">
        <v>2.1800000000000002</v>
      </c>
      <c r="X95">
        <v>55.26</v>
      </c>
      <c r="Y95">
        <v>18.420000000000002</v>
      </c>
      <c r="Z95">
        <v>18.420000000000002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11.04</v>
      </c>
      <c r="AH95">
        <v>59.22</v>
      </c>
      <c r="AI95">
        <v>59.22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260.89</v>
      </c>
      <c r="C96" s="34">
        <v>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53.03</v>
      </c>
      <c r="P96">
        <v>1.48</v>
      </c>
      <c r="Q96">
        <v>7.21</v>
      </c>
      <c r="R96" s="93">
        <v>0</v>
      </c>
      <c r="S96" s="93">
        <v>0</v>
      </c>
      <c r="T96" s="93">
        <v>0</v>
      </c>
      <c r="U96">
        <v>1.76</v>
      </c>
      <c r="V96">
        <v>0</v>
      </c>
      <c r="W96">
        <v>2.1800000000000002</v>
      </c>
      <c r="X96">
        <v>54.26</v>
      </c>
      <c r="Y96">
        <v>18.079999999999998</v>
      </c>
      <c r="Z96">
        <v>18.09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9.8800000000000008</v>
      </c>
      <c r="AH96">
        <v>58.21</v>
      </c>
      <c r="AI96">
        <v>58.21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260.89</v>
      </c>
      <c r="C97" s="34">
        <v>60.37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48.2</v>
      </c>
      <c r="P97">
        <v>1.48</v>
      </c>
      <c r="Q97">
        <v>7.21</v>
      </c>
      <c r="R97" s="93">
        <v>0</v>
      </c>
      <c r="S97" s="93">
        <v>0</v>
      </c>
      <c r="T97" s="93">
        <v>0</v>
      </c>
      <c r="U97">
        <v>1.76</v>
      </c>
      <c r="V97">
        <v>0</v>
      </c>
      <c r="W97">
        <v>2.1800000000000002</v>
      </c>
      <c r="X97">
        <v>53.76</v>
      </c>
      <c r="Y97">
        <v>17.920000000000002</v>
      </c>
      <c r="Z97">
        <v>17.920000000000002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9.16</v>
      </c>
      <c r="AH97">
        <v>57.11</v>
      </c>
      <c r="AI97">
        <v>57.11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260.89</v>
      </c>
      <c r="C98" s="34">
        <v>55.55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183.18</v>
      </c>
      <c r="O98">
        <v>48.2</v>
      </c>
      <c r="P98">
        <v>1.48</v>
      </c>
      <c r="Q98">
        <v>7.21</v>
      </c>
      <c r="R98" s="93">
        <v>0</v>
      </c>
      <c r="S98" s="93">
        <v>0</v>
      </c>
      <c r="T98" s="93">
        <v>0</v>
      </c>
      <c r="U98">
        <v>1.76</v>
      </c>
      <c r="V98">
        <v>0</v>
      </c>
      <c r="W98">
        <v>2.1800000000000002</v>
      </c>
      <c r="X98">
        <v>53.26</v>
      </c>
      <c r="Y98">
        <v>17.760000000000002</v>
      </c>
      <c r="Z98">
        <v>17.75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9.6199999999999992</v>
      </c>
      <c r="AH98">
        <v>56.77</v>
      </c>
      <c r="AI98">
        <v>56.77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5.6622499999999931</v>
      </c>
      <c r="C99" s="34">
        <f t="shared" ref="C99:P99" si="2">SUM(C3:C98)/4000</f>
        <v>1.7672675000000004</v>
      </c>
      <c r="D99" s="93">
        <f t="shared" ref="D99" si="3">SUM(D3:D98)/4000</f>
        <v>0.87750499999999965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7.6287499999999994E-2</v>
      </c>
      <c r="K99" s="37">
        <f t="shared" si="2"/>
        <v>7.6287499999999994E-2</v>
      </c>
      <c r="L99" s="37">
        <f t="shared" si="2"/>
        <v>7.8189999999999982E-2</v>
      </c>
      <c r="M99">
        <f t="shared" si="2"/>
        <v>2.3185724999999988</v>
      </c>
      <c r="N99">
        <f t="shared" si="2"/>
        <v>5.9031525000000054</v>
      </c>
      <c r="O99">
        <f t="shared" si="2"/>
        <v>2.0382274999999961</v>
      </c>
      <c r="P99">
        <f t="shared" si="2"/>
        <v>3.7124999999999964E-2</v>
      </c>
      <c r="Q99">
        <f t="shared" ref="Q99:AF99" si="5">SUM(Q3:Q98)/4000</f>
        <v>0.19033750000000016</v>
      </c>
      <c r="R99" s="93">
        <f t="shared" si="5"/>
        <v>0.2928400000000001</v>
      </c>
      <c r="S99" s="93">
        <f t="shared" si="5"/>
        <v>0.28348749999999995</v>
      </c>
      <c r="T99" s="93">
        <f t="shared" si="5"/>
        <v>0.30117749999999993</v>
      </c>
      <c r="U99">
        <f t="shared" si="5"/>
        <v>3.9970000000000026E-2</v>
      </c>
      <c r="V99">
        <f t="shared" si="5"/>
        <v>0.79827057250000011</v>
      </c>
      <c r="W99">
        <f t="shared" si="5"/>
        <v>5.2919999999999988E-2</v>
      </c>
      <c r="X99">
        <f t="shared" si="5"/>
        <v>0.95594000000000035</v>
      </c>
      <c r="Y99">
        <f t="shared" si="5"/>
        <v>0.31868500000000005</v>
      </c>
      <c r="Z99">
        <f t="shared" si="5"/>
        <v>0.3186250000000001</v>
      </c>
      <c r="AA99">
        <f t="shared" si="5"/>
        <v>1.4511299999999998</v>
      </c>
      <c r="AB99">
        <f t="shared" si="5"/>
        <v>0.29022500000000001</v>
      </c>
      <c r="AC99">
        <f t="shared" si="5"/>
        <v>0.48344249999999989</v>
      </c>
      <c r="AD99">
        <f t="shared" si="5"/>
        <v>0.26029999999999998</v>
      </c>
      <c r="AE99">
        <f t="shared" si="5"/>
        <v>0.42299999999999999</v>
      </c>
      <c r="AF99">
        <f t="shared" si="5"/>
        <v>0.21074999999999999</v>
      </c>
      <c r="AG99">
        <f t="shared" ref="AG99:AM99" si="6">SUM(AG3:AG98)/4000</f>
        <v>0.21249749999999998</v>
      </c>
      <c r="AH99">
        <f t="shared" si="6"/>
        <v>0.83125250000000039</v>
      </c>
      <c r="AI99">
        <f t="shared" si="6"/>
        <v>0.83125250000000039</v>
      </c>
      <c r="AJ99">
        <f t="shared" si="6"/>
        <v>0.58736999999999984</v>
      </c>
      <c r="AK99">
        <f t="shared" si="6"/>
        <v>0.93037499999999995</v>
      </c>
      <c r="AL99">
        <f t="shared" si="6"/>
        <v>0.395125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140.00402448701962</v>
      </c>
      <c r="L3">
        <v>2.0018001028630206</v>
      </c>
      <c r="M3">
        <v>63.767305524239006</v>
      </c>
      <c r="N3">
        <v>51.878732326337044</v>
      </c>
      <c r="O3">
        <v>73.288711419105923</v>
      </c>
      <c r="P3">
        <v>24.009603072983353</v>
      </c>
      <c r="Q3">
        <v>8.8778688193743704</v>
      </c>
      <c r="R3">
        <v>18.615290885072653</v>
      </c>
      <c r="S3">
        <v>11.401511578236715</v>
      </c>
      <c r="T3">
        <v>0</v>
      </c>
      <c r="U3">
        <v>62.212871154703521</v>
      </c>
      <c r="V3">
        <v>9.1016137744767054</v>
      </c>
      <c r="W3">
        <v>19.8565135261194</v>
      </c>
      <c r="X3">
        <v>43.192084661185142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1.7338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4.8489999999999984</v>
      </c>
      <c r="AS3">
        <v>2.3632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555.02732245115908</v>
      </c>
      <c r="DN3">
        <v>20.667527977516116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140.00402448701962</v>
      </c>
      <c r="L4">
        <v>2.0018001028630206</v>
      </c>
      <c r="M4">
        <v>63.767305524239006</v>
      </c>
      <c r="N4">
        <v>51.878732326337044</v>
      </c>
      <c r="O4">
        <v>73.288711419105923</v>
      </c>
      <c r="P4">
        <v>24.009603072983353</v>
      </c>
      <c r="Q4">
        <v>8.8778688193743704</v>
      </c>
      <c r="R4">
        <v>18.616911538461537</v>
      </c>
      <c r="S4">
        <v>11.401511578236715</v>
      </c>
      <c r="T4">
        <v>0</v>
      </c>
      <c r="U4">
        <v>62.212871154703521</v>
      </c>
      <c r="V4">
        <v>9.4408920253164563</v>
      </c>
      <c r="W4">
        <v>19.8565135261194</v>
      </c>
      <c r="X4">
        <v>43.192084661185142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1.7338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21.820499999999992</v>
      </c>
      <c r="AS4">
        <v>2.3632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571.71820678618599</v>
      </c>
      <c r="DN4">
        <v>21.289042546717745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140.00402448701962</v>
      </c>
      <c r="L5">
        <v>2.0018001028630206</v>
      </c>
      <c r="M5">
        <v>63.767305524239006</v>
      </c>
      <c r="N5">
        <v>51.878732326337044</v>
      </c>
      <c r="O5">
        <v>73.288711419105923</v>
      </c>
      <c r="P5">
        <v>24.009603072983353</v>
      </c>
      <c r="Q5">
        <v>8.8778688193743704</v>
      </c>
      <c r="R5">
        <v>18.616911538461537</v>
      </c>
      <c r="S5">
        <v>11.401511578236715</v>
      </c>
      <c r="T5">
        <v>0</v>
      </c>
      <c r="U5">
        <v>62.212871154703521</v>
      </c>
      <c r="V5">
        <v>9.1086640657084175</v>
      </c>
      <c r="W5">
        <v>19.8565135261194</v>
      </c>
      <c r="X5">
        <v>43.192084661185142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9.5358999999999998</v>
      </c>
      <c r="AM5">
        <v>0</v>
      </c>
      <c r="AN5">
        <v>0</v>
      </c>
      <c r="AO5">
        <v>0</v>
      </c>
      <c r="AP5">
        <v>1.6879021163503864</v>
      </c>
      <c r="AQ5">
        <v>0</v>
      </c>
      <c r="AR5">
        <v>21.820499999999992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587.39321182706919</v>
      </c>
      <c r="DN5">
        <v>21.872746565618275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140.00402448701962</v>
      </c>
      <c r="L6">
        <v>2.0018001028630206</v>
      </c>
      <c r="M6">
        <v>63.767305524239006</v>
      </c>
      <c r="N6">
        <v>51.878732326337044</v>
      </c>
      <c r="O6">
        <v>73.288711419105923</v>
      </c>
      <c r="P6">
        <v>24.009603072983353</v>
      </c>
      <c r="Q6">
        <v>8.8778688193743704</v>
      </c>
      <c r="R6">
        <v>9.9987797437461872</v>
      </c>
      <c r="S6">
        <v>11.401511578236715</v>
      </c>
      <c r="T6">
        <v>0</v>
      </c>
      <c r="U6">
        <v>62.212871154703521</v>
      </c>
      <c r="V6">
        <v>4.0041493775933601</v>
      </c>
      <c r="W6">
        <v>19.8565135261194</v>
      </c>
      <c r="X6">
        <v>43.192084661185142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59.217938999999994</v>
      </c>
      <c r="AM6">
        <v>0</v>
      </c>
      <c r="AN6">
        <v>0</v>
      </c>
      <c r="AO6">
        <v>0</v>
      </c>
      <c r="AP6">
        <v>1.6879021163503864</v>
      </c>
      <c r="AQ6">
        <v>0</v>
      </c>
      <c r="AR6">
        <v>2.9093999999999989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603.82947040002136</v>
      </c>
      <c r="DN6">
        <v>22.484780509835616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140.00402448701962</v>
      </c>
      <c r="L7">
        <v>2.0018001028630206</v>
      </c>
      <c r="M7">
        <v>63.767305524239006</v>
      </c>
      <c r="N7">
        <v>51.878732326337044</v>
      </c>
      <c r="O7">
        <v>73.288711419105923</v>
      </c>
      <c r="P7">
        <v>24.009603072983353</v>
      </c>
      <c r="Q7">
        <v>8.8778688193743704</v>
      </c>
      <c r="R7">
        <v>9.9987797437461872</v>
      </c>
      <c r="S7">
        <v>11.401511578236715</v>
      </c>
      <c r="T7">
        <v>0</v>
      </c>
      <c r="U7">
        <v>62.212871154703521</v>
      </c>
      <c r="V7">
        <v>4.0041493775933601</v>
      </c>
      <c r="W7">
        <v>19.8565135261194</v>
      </c>
      <c r="X7">
        <v>43.192084661185142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59.217938999999994</v>
      </c>
      <c r="AM7">
        <v>0</v>
      </c>
      <c r="AN7">
        <v>0</v>
      </c>
      <c r="AO7">
        <v>0</v>
      </c>
      <c r="AP7">
        <v>1.6879021163503864</v>
      </c>
      <c r="AQ7">
        <v>0</v>
      </c>
      <c r="AR7">
        <v>2.9093999999999989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603.82947040002136</v>
      </c>
      <c r="DN7">
        <v>22.484780509835616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140.00402448701962</v>
      </c>
      <c r="L8">
        <v>2.0018001028630206</v>
      </c>
      <c r="M8">
        <v>63.767305524239006</v>
      </c>
      <c r="N8">
        <v>51.878732326337044</v>
      </c>
      <c r="O8">
        <v>73.288711419105923</v>
      </c>
      <c r="P8">
        <v>24.009603072983353</v>
      </c>
      <c r="Q8">
        <v>8.8778688193743704</v>
      </c>
      <c r="R8">
        <v>9.9987797437461872</v>
      </c>
      <c r="S8">
        <v>11.401511578236715</v>
      </c>
      <c r="T8">
        <v>0</v>
      </c>
      <c r="U8">
        <v>62.212871154703521</v>
      </c>
      <c r="V8">
        <v>4.0041493775933601</v>
      </c>
      <c r="W8">
        <v>19.8565135261194</v>
      </c>
      <c r="X8">
        <v>43.192084661185142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59.217938999999994</v>
      </c>
      <c r="AM8">
        <v>0</v>
      </c>
      <c r="AN8">
        <v>0</v>
      </c>
      <c r="AO8">
        <v>0</v>
      </c>
      <c r="AP8">
        <v>1.6879021163503864</v>
      </c>
      <c r="AQ8">
        <v>0</v>
      </c>
      <c r="AR8">
        <v>2.9093999999999989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603.82947040002136</v>
      </c>
      <c r="DN8">
        <v>22.484780509835616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140.00402448701962</v>
      </c>
      <c r="L9">
        <v>2.0018001028630206</v>
      </c>
      <c r="M9">
        <v>63.767305524239006</v>
      </c>
      <c r="N9">
        <v>51.878732326337044</v>
      </c>
      <c r="O9">
        <v>73.288711419105923</v>
      </c>
      <c r="P9">
        <v>24.303339517625233</v>
      </c>
      <c r="Q9">
        <v>8.8778688193743704</v>
      </c>
      <c r="R9">
        <v>9.9987797437461872</v>
      </c>
      <c r="S9">
        <v>11.401511578236715</v>
      </c>
      <c r="T9">
        <v>0</v>
      </c>
      <c r="U9">
        <v>62.212871154703521</v>
      </c>
      <c r="V9">
        <v>4.0041493775933601</v>
      </c>
      <c r="W9">
        <v>19.8565135261194</v>
      </c>
      <c r="X9">
        <v>43.192084661185142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59.217938999999994</v>
      </c>
      <c r="AM9">
        <v>0</v>
      </c>
      <c r="AN9">
        <v>0</v>
      </c>
      <c r="AO9">
        <v>0</v>
      </c>
      <c r="AP9">
        <v>1.6879021163503864</v>
      </c>
      <c r="AQ9">
        <v>0</v>
      </c>
      <c r="AR9">
        <v>2.9093999999999989</v>
      </c>
      <c r="AS9">
        <v>10.870719999999999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604.11266170630074</v>
      </c>
      <c r="DN9">
        <v>22.495325648198264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140.00402448701962</v>
      </c>
      <c r="L10">
        <v>2.0018001028630206</v>
      </c>
      <c r="M10">
        <v>63.767305524239006</v>
      </c>
      <c r="N10">
        <v>51.878732326337044</v>
      </c>
      <c r="O10">
        <v>73.288711419105923</v>
      </c>
      <c r="P10">
        <v>24.303339517625233</v>
      </c>
      <c r="Q10">
        <v>8.8778688193743704</v>
      </c>
      <c r="R10">
        <v>9.9987797437461872</v>
      </c>
      <c r="S10">
        <v>11.401511578236715</v>
      </c>
      <c r="T10">
        <v>0</v>
      </c>
      <c r="U10">
        <v>62.212871154703521</v>
      </c>
      <c r="V10">
        <v>4.0041493775933601</v>
      </c>
      <c r="W10">
        <v>19.8565135261194</v>
      </c>
      <c r="X10">
        <v>43.190575150784078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9.5358999999999998</v>
      </c>
      <c r="AM10">
        <v>0</v>
      </c>
      <c r="AN10">
        <v>0</v>
      </c>
      <c r="AO10">
        <v>0</v>
      </c>
      <c r="AP10">
        <v>1.6879021163503864</v>
      </c>
      <c r="AQ10">
        <v>0</v>
      </c>
      <c r="AR10">
        <v>3.8791999999999991</v>
      </c>
      <c r="AS10">
        <v>10.870719999999999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557.14773678292158</v>
      </c>
      <c r="DN10">
        <v>20.746502061176233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140.00402448701962</v>
      </c>
      <c r="L11">
        <v>2.0018001028630206</v>
      </c>
      <c r="M11">
        <v>63.767305524239006</v>
      </c>
      <c r="N11">
        <v>51.878732326337044</v>
      </c>
      <c r="O11">
        <v>73.288711419105923</v>
      </c>
      <c r="P11">
        <v>24.009603072983353</v>
      </c>
      <c r="Q11">
        <v>2.0026816053511705</v>
      </c>
      <c r="R11">
        <v>9.9987797437461872</v>
      </c>
      <c r="S11">
        <v>2.0012862232779094</v>
      </c>
      <c r="T11">
        <v>0</v>
      </c>
      <c r="U11">
        <v>62.212871154703521</v>
      </c>
      <c r="V11">
        <v>4.0041493775933601</v>
      </c>
      <c r="W11">
        <v>19.8565135261194</v>
      </c>
      <c r="X11">
        <v>43.192084661185142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3.8791999999999991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530.58047444689123</v>
      </c>
      <c r="DN11">
        <v>19.757437776591026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140.00402448701962</v>
      </c>
      <c r="L12">
        <v>2.0018001028630206</v>
      </c>
      <c r="M12">
        <v>63.767305524239006</v>
      </c>
      <c r="N12">
        <v>51.878732326337044</v>
      </c>
      <c r="O12">
        <v>73.288711419105923</v>
      </c>
      <c r="P12">
        <v>24.009603072983353</v>
      </c>
      <c r="Q12">
        <v>2.0026816053511705</v>
      </c>
      <c r="R12">
        <v>9.9987797437461872</v>
      </c>
      <c r="S12">
        <v>2.0012862232779094</v>
      </c>
      <c r="T12">
        <v>0</v>
      </c>
      <c r="U12">
        <v>62.212871154703521</v>
      </c>
      <c r="V12">
        <v>4.0041493775933601</v>
      </c>
      <c r="W12">
        <v>19.8565135261194</v>
      </c>
      <c r="X12">
        <v>43.192084661185142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3.8791999999999991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530.58047444689123</v>
      </c>
      <c r="DN12">
        <v>19.757437776591026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140.00319142873425</v>
      </c>
      <c r="L13">
        <v>2.0018001028630206</v>
      </c>
      <c r="M13">
        <v>63.767305524239006</v>
      </c>
      <c r="N13">
        <v>51.878732326337044</v>
      </c>
      <c r="O13">
        <v>73.288711419105923</v>
      </c>
      <c r="P13">
        <v>24.009603072983353</v>
      </c>
      <c r="Q13">
        <v>2.0034602076124566</v>
      </c>
      <c r="R13">
        <v>10.00031862745098</v>
      </c>
      <c r="S13">
        <v>2.0011520737327189</v>
      </c>
      <c r="T13">
        <v>0</v>
      </c>
      <c r="U13">
        <v>62.212871154703521</v>
      </c>
      <c r="V13">
        <v>3.9949790794979076</v>
      </c>
      <c r="W13">
        <v>19.8565135261194</v>
      </c>
      <c r="X13">
        <v>43.192084661185142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3.8791999999999991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530.57293510786087</v>
      </c>
      <c r="DN13">
        <v>19.757157095661476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140.00319142873425</v>
      </c>
      <c r="L14">
        <v>2.0018001028630206</v>
      </c>
      <c r="M14">
        <v>63.767305524239006</v>
      </c>
      <c r="N14">
        <v>51.878732326337044</v>
      </c>
      <c r="O14">
        <v>73.288711419105923</v>
      </c>
      <c r="P14">
        <v>24.009603072983353</v>
      </c>
      <c r="Q14">
        <v>2.0034602076124566</v>
      </c>
      <c r="R14">
        <v>10.00031862745098</v>
      </c>
      <c r="S14">
        <v>2.0011520737327189</v>
      </c>
      <c r="T14">
        <v>0</v>
      </c>
      <c r="U14">
        <v>62.212871154703521</v>
      </c>
      <c r="V14">
        <v>3.9949790794979076</v>
      </c>
      <c r="W14">
        <v>19.8565135261194</v>
      </c>
      <c r="X14">
        <v>43.192084661185142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3.8791999999999991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530.57293510786087</v>
      </c>
      <c r="DN14">
        <v>19.757157095661476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140.00319142873425</v>
      </c>
      <c r="L15">
        <v>2.0018001028630206</v>
      </c>
      <c r="M15">
        <v>63.767305524239006</v>
      </c>
      <c r="N15">
        <v>51.878732326337044</v>
      </c>
      <c r="O15">
        <v>73.288711419105923</v>
      </c>
      <c r="P15">
        <v>24.009603072983353</v>
      </c>
      <c r="Q15">
        <v>2.0034602076124566</v>
      </c>
      <c r="R15">
        <v>10.00031862745098</v>
      </c>
      <c r="S15">
        <v>2.0011520737327189</v>
      </c>
      <c r="T15">
        <v>0</v>
      </c>
      <c r="U15">
        <v>62.212871154703521</v>
      </c>
      <c r="V15">
        <v>3.9949790794979076</v>
      </c>
      <c r="W15">
        <v>19.8565135261194</v>
      </c>
      <c r="X15">
        <v>43.190575150784078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1.6879021163503864</v>
      </c>
      <c r="AQ15">
        <v>0</v>
      </c>
      <c r="AR15">
        <v>3.8791999999999991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527.15054671424684</v>
      </c>
      <c r="DN15">
        <v>19.629503096267172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140.00319142873425</v>
      </c>
      <c r="L16">
        <v>2.0018001028630206</v>
      </c>
      <c r="M16">
        <v>63.767305524239006</v>
      </c>
      <c r="N16">
        <v>51.878732326337044</v>
      </c>
      <c r="O16">
        <v>73.288711419105923</v>
      </c>
      <c r="P16">
        <v>24.009603072983353</v>
      </c>
      <c r="Q16">
        <v>2.0034602076124566</v>
      </c>
      <c r="R16">
        <v>10.00031862745098</v>
      </c>
      <c r="S16">
        <v>2.0011520737327189</v>
      </c>
      <c r="T16">
        <v>0</v>
      </c>
      <c r="U16">
        <v>62.212871154703521</v>
      </c>
      <c r="V16">
        <v>3.9949790794979076</v>
      </c>
      <c r="W16">
        <v>19.8565135261194</v>
      </c>
      <c r="X16">
        <v>43.190575150784078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1.6879021163503864</v>
      </c>
      <c r="AQ16">
        <v>0</v>
      </c>
      <c r="AR16">
        <v>3.8791999999999991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527.15054671424684</v>
      </c>
      <c r="DN16">
        <v>19.629503096267172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139.9961801045917</v>
      </c>
      <c r="L17">
        <v>2.0018934962147279</v>
      </c>
      <c r="M17">
        <v>63.767305524239006</v>
      </c>
      <c r="N17">
        <v>51.878732326337044</v>
      </c>
      <c r="O17">
        <v>73.288711419105923</v>
      </c>
      <c r="P17">
        <v>24.010985151875104</v>
      </c>
      <c r="Q17">
        <v>2.0034602076124566</v>
      </c>
      <c r="R17">
        <v>10.00031862745098</v>
      </c>
      <c r="S17">
        <v>2.0011520737327189</v>
      </c>
      <c r="T17">
        <v>0</v>
      </c>
      <c r="U17">
        <v>62.212871154703521</v>
      </c>
      <c r="V17">
        <v>3.9949790794979076</v>
      </c>
      <c r="W17">
        <v>19.8565135261194</v>
      </c>
      <c r="X17">
        <v>43.190575150784078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1.6879021163503864</v>
      </c>
      <c r="AQ17">
        <v>0</v>
      </c>
      <c r="AR17">
        <v>3.8791999999999991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527.14520961121616</v>
      </c>
      <c r="DN17">
        <v>19.629304347398801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175.40551526902567</v>
      </c>
      <c r="L18">
        <v>2.0018934962147279</v>
      </c>
      <c r="M18">
        <v>63.767305524239006</v>
      </c>
      <c r="N18">
        <v>51.878732326337044</v>
      </c>
      <c r="O18">
        <v>73.288711419105923</v>
      </c>
      <c r="P18">
        <v>24.010985151875104</v>
      </c>
      <c r="Q18">
        <v>2.0034602076124566</v>
      </c>
      <c r="R18">
        <v>10.00031862745098</v>
      </c>
      <c r="S18">
        <v>2.0011520737327189</v>
      </c>
      <c r="T18">
        <v>0</v>
      </c>
      <c r="U18">
        <v>62.212871154703521</v>
      </c>
      <c r="V18">
        <v>3.9949790794979076</v>
      </c>
      <c r="W18">
        <v>19.8565135261194</v>
      </c>
      <c r="X18">
        <v>43.190575150784078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1.6879021163503864</v>
      </c>
      <c r="AQ18">
        <v>0</v>
      </c>
      <c r="AR18">
        <v>3.8791999999999991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561.28334964324699</v>
      </c>
      <c r="DN18">
        <v>20.900499479801962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179.99543538599053</v>
      </c>
      <c r="L19">
        <v>2.0018934962147279</v>
      </c>
      <c r="M19">
        <v>63.767305524239006</v>
      </c>
      <c r="N19">
        <v>51.878732326337044</v>
      </c>
      <c r="O19">
        <v>73.288711419105923</v>
      </c>
      <c r="P19">
        <v>24.010985151875104</v>
      </c>
      <c r="Q19">
        <v>2.0034602076124566</v>
      </c>
      <c r="R19">
        <v>18.618806942752741</v>
      </c>
      <c r="S19">
        <v>2.0011520737327189</v>
      </c>
      <c r="T19">
        <v>0</v>
      </c>
      <c r="U19">
        <v>62.212871154703521</v>
      </c>
      <c r="V19">
        <v>9.0996435051546385</v>
      </c>
      <c r="W19">
        <v>19.8565135261194</v>
      </c>
      <c r="X19">
        <v>43.192084661185142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1.6879021163503864</v>
      </c>
      <c r="AQ19">
        <v>0</v>
      </c>
      <c r="AR19">
        <v>3.8791999999999991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586.96020808532069</v>
      </c>
      <c r="DN19">
        <v>21.856623406052531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179.99543538599053</v>
      </c>
      <c r="L20">
        <v>2.0018934962147279</v>
      </c>
      <c r="M20">
        <v>63.767305524239006</v>
      </c>
      <c r="N20">
        <v>51.878732326337044</v>
      </c>
      <c r="O20">
        <v>73.288711419105923</v>
      </c>
      <c r="P20">
        <v>24.010985151875104</v>
      </c>
      <c r="Q20">
        <v>2.0034602076124566</v>
      </c>
      <c r="R20">
        <v>18.618806942752741</v>
      </c>
      <c r="S20">
        <v>2.0011520737327189</v>
      </c>
      <c r="T20">
        <v>0</v>
      </c>
      <c r="U20">
        <v>62.212871154703521</v>
      </c>
      <c r="V20">
        <v>9.0996435051546385</v>
      </c>
      <c r="W20">
        <v>19.8565135261194</v>
      </c>
      <c r="X20">
        <v>43.192084661185142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1.6879021163503864</v>
      </c>
      <c r="AQ20">
        <v>0</v>
      </c>
      <c r="AR20">
        <v>3.8791999999999991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586.96020808532069</v>
      </c>
      <c r="DN20">
        <v>21.856623406052531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216.41762138681392</v>
      </c>
      <c r="L21">
        <v>2.0018934962147279</v>
      </c>
      <c r="M21">
        <v>63.767305524239006</v>
      </c>
      <c r="N21">
        <v>51.878732326337044</v>
      </c>
      <c r="O21">
        <v>73.288711419105923</v>
      </c>
      <c r="P21">
        <v>24.010985151875104</v>
      </c>
      <c r="Q21">
        <v>2.0034602076124566</v>
      </c>
      <c r="R21">
        <v>18.618806942752741</v>
      </c>
      <c r="S21">
        <v>2.0011520737327189</v>
      </c>
      <c r="T21">
        <v>0</v>
      </c>
      <c r="U21">
        <v>62.212871154703521</v>
      </c>
      <c r="V21">
        <v>9.0996435051546385</v>
      </c>
      <c r="W21">
        <v>19.8565135261194</v>
      </c>
      <c r="X21">
        <v>43.192084661185142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1.6879021163503864</v>
      </c>
      <c r="AQ21">
        <v>0</v>
      </c>
      <c r="AR21">
        <v>2.9093999999999989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621.13985334087045</v>
      </c>
      <c r="DN21">
        <v>23.129364151326289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219.99653181492394</v>
      </c>
      <c r="L22">
        <v>2.0018934962147279</v>
      </c>
      <c r="M22">
        <v>63.767305524239006</v>
      </c>
      <c r="N22">
        <v>51.878732326337044</v>
      </c>
      <c r="O22">
        <v>73.288711419105923</v>
      </c>
      <c r="P22">
        <v>24.010985151875104</v>
      </c>
      <c r="Q22">
        <v>2.0034602076124566</v>
      </c>
      <c r="R22">
        <v>18.618806942752741</v>
      </c>
      <c r="S22">
        <v>2.0011520737327189</v>
      </c>
      <c r="T22">
        <v>0</v>
      </c>
      <c r="U22">
        <v>62.212871154703521</v>
      </c>
      <c r="V22">
        <v>9.0996435051546385</v>
      </c>
      <c r="W22">
        <v>19.8565135261194</v>
      </c>
      <c r="X22">
        <v>43.192084661185142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1.6879021163503864</v>
      </c>
      <c r="AQ22">
        <v>10.786489999999999</v>
      </c>
      <c r="AR22">
        <v>2.9093999999999989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634.98953582429385</v>
      </c>
      <c r="DN22">
        <v>23.645082096012853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219.99653181492394</v>
      </c>
      <c r="L23">
        <v>2.0018934962147279</v>
      </c>
      <c r="M23">
        <v>63.767305524239006</v>
      </c>
      <c r="N23">
        <v>51.878732326337044</v>
      </c>
      <c r="O23">
        <v>73.288711419105923</v>
      </c>
      <c r="P23">
        <v>24.302586033519546</v>
      </c>
      <c r="Q23">
        <v>2.0034602076124566</v>
      </c>
      <c r="R23">
        <v>18.618769791321629</v>
      </c>
      <c r="S23">
        <v>2.0011520737327189</v>
      </c>
      <c r="T23">
        <v>0</v>
      </c>
      <c r="U23">
        <v>62.212871154703521</v>
      </c>
      <c r="V23">
        <v>9.0172087653478847</v>
      </c>
      <c r="W23">
        <v>19.8565135261194</v>
      </c>
      <c r="X23">
        <v>43.192084661185142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1.6879021163503864</v>
      </c>
      <c r="AQ23">
        <v>10.786489999999999</v>
      </c>
      <c r="AR23">
        <v>2.9093999999999989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635.19115683928817</v>
      </c>
      <c r="DN23">
        <v>23.652590071425106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219.99653181492394</v>
      </c>
      <c r="L24">
        <v>2.0018934962147279</v>
      </c>
      <c r="M24">
        <v>63.767305524239006</v>
      </c>
      <c r="N24">
        <v>51.878732326337044</v>
      </c>
      <c r="O24">
        <v>73.288711419105923</v>
      </c>
      <c r="P24">
        <v>24.302586033519546</v>
      </c>
      <c r="Q24">
        <v>2.0034602076124566</v>
      </c>
      <c r="R24">
        <v>18.618769791321629</v>
      </c>
      <c r="S24">
        <v>2.0011520737327189</v>
      </c>
      <c r="T24">
        <v>0</v>
      </c>
      <c r="U24">
        <v>62.212871154703521</v>
      </c>
      <c r="V24">
        <v>9.0963531799729349</v>
      </c>
      <c r="W24">
        <v>19.854783859649125</v>
      </c>
      <c r="X24">
        <v>43.192437665253181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1.6879021163503864</v>
      </c>
      <c r="AQ24">
        <v>25.328600000000002</v>
      </c>
      <c r="AR24">
        <v>2.9093999999999989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657.30595039452032</v>
      </c>
      <c r="DN24">
        <v>24.476074268415903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182.99665858407448</v>
      </c>
      <c r="L25">
        <v>2.0018934962147279</v>
      </c>
      <c r="M25">
        <v>63.767305524239006</v>
      </c>
      <c r="N25">
        <v>51.878732326337044</v>
      </c>
      <c r="O25">
        <v>73.288711419105923</v>
      </c>
      <c r="P25">
        <v>24.302586033519546</v>
      </c>
      <c r="Q25">
        <v>2.0034602076124566</v>
      </c>
      <c r="R25">
        <v>18.618769791321629</v>
      </c>
      <c r="S25">
        <v>2.0011520737327189</v>
      </c>
      <c r="T25">
        <v>0</v>
      </c>
      <c r="U25">
        <v>62.212871154703521</v>
      </c>
      <c r="V25">
        <v>9.0963531799729349</v>
      </c>
      <c r="W25">
        <v>19.854783859649125</v>
      </c>
      <c r="X25">
        <v>43.192437665253181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1.6879021163503864</v>
      </c>
      <c r="AQ25">
        <v>32.359470000000002</v>
      </c>
      <c r="AR25">
        <v>2.9093999999999989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642.00871944206892</v>
      </c>
      <c r="DN25">
        <v>23.906453990017773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139.9961801045917</v>
      </c>
      <c r="L26">
        <v>2.0018934962147279</v>
      </c>
      <c r="M26">
        <v>63.767305524239006</v>
      </c>
      <c r="N26">
        <v>51.878732326337044</v>
      </c>
      <c r="O26">
        <v>73.288711419105923</v>
      </c>
      <c r="P26">
        <v>24.302586033519546</v>
      </c>
      <c r="Q26">
        <v>2.0034602076124566</v>
      </c>
      <c r="R26">
        <v>18.618769791321629</v>
      </c>
      <c r="S26">
        <v>2.0011520737327189</v>
      </c>
      <c r="T26">
        <v>0</v>
      </c>
      <c r="U26">
        <v>62.212871154703521</v>
      </c>
      <c r="V26">
        <v>9.0963531799729349</v>
      </c>
      <c r="W26">
        <v>19.854783859649125</v>
      </c>
      <c r="X26">
        <v>43.192437665253181</v>
      </c>
      <c r="Y26">
        <v>0</v>
      </c>
      <c r="Z26">
        <v>0</v>
      </c>
      <c r="AA26">
        <v>3.0883723950397335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33.273600000000002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1.6879021163503864</v>
      </c>
      <c r="AQ26">
        <v>43.145959999999995</v>
      </c>
      <c r="AR26">
        <v>2.9093999999999989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636.6129681726909</v>
      </c>
      <c r="DN26">
        <v>23.705606374952691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139.9961801045917</v>
      </c>
      <c r="L27">
        <v>2.0018934962147279</v>
      </c>
      <c r="M27">
        <v>63.767305524239006</v>
      </c>
      <c r="N27">
        <v>51.878732326337044</v>
      </c>
      <c r="O27">
        <v>73.288711419105923</v>
      </c>
      <c r="P27">
        <v>24.302586033519546</v>
      </c>
      <c r="Q27">
        <v>2.0034602076124566</v>
      </c>
      <c r="R27">
        <v>18.618769791321629</v>
      </c>
      <c r="S27">
        <v>2.0011520737327189</v>
      </c>
      <c r="T27">
        <v>0</v>
      </c>
      <c r="U27">
        <v>62.212871154703521</v>
      </c>
      <c r="V27">
        <v>9.0963531799729349</v>
      </c>
      <c r="W27">
        <v>19.854783859649125</v>
      </c>
      <c r="X27">
        <v>43.192437665253181</v>
      </c>
      <c r="Y27">
        <v>0</v>
      </c>
      <c r="Z27">
        <v>0.96619999999999973</v>
      </c>
      <c r="AA27">
        <v>6.176744790079467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1.7338</v>
      </c>
      <c r="AM27">
        <v>4.6270015999999998</v>
      </c>
      <c r="AN27">
        <v>0</v>
      </c>
      <c r="AO27">
        <v>0</v>
      </c>
      <c r="AP27">
        <v>1.6879021163503864</v>
      </c>
      <c r="AQ27">
        <v>43.145959999999995</v>
      </c>
      <c r="AR27">
        <v>2.9093999999999989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682.47070427772906</v>
      </c>
      <c r="DN27">
        <v>25.413273864954192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139.9961801045917</v>
      </c>
      <c r="L28">
        <v>2.0018934962147279</v>
      </c>
      <c r="M28">
        <v>63.767305524239006</v>
      </c>
      <c r="N28">
        <v>51.878732326337044</v>
      </c>
      <c r="O28">
        <v>73.288711419105923</v>
      </c>
      <c r="P28">
        <v>24.302586033519546</v>
      </c>
      <c r="Q28">
        <v>2.0034602076124566</v>
      </c>
      <c r="R28">
        <v>18.618769791321629</v>
      </c>
      <c r="S28">
        <v>2.0011520737327189</v>
      </c>
      <c r="T28">
        <v>0</v>
      </c>
      <c r="U28">
        <v>62.212871154703521</v>
      </c>
      <c r="V28">
        <v>9.0963531799729349</v>
      </c>
      <c r="W28">
        <v>19.854783859649125</v>
      </c>
      <c r="X28">
        <v>43.192437665253181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20.258939999999999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1.7338</v>
      </c>
      <c r="AM28">
        <v>4.6270015999999998</v>
      </c>
      <c r="AN28">
        <v>0</v>
      </c>
      <c r="AO28">
        <v>0</v>
      </c>
      <c r="AP28">
        <v>1.6879021163503864</v>
      </c>
      <c r="AQ28">
        <v>43.145959999999995</v>
      </c>
      <c r="AR28">
        <v>2.9093999999999989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725.38903220254622</v>
      </c>
      <c r="DN28">
        <v>27.011538381103723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139.9961801045917</v>
      </c>
      <c r="L29">
        <v>2.0018934962147279</v>
      </c>
      <c r="M29">
        <v>63.767305524239006</v>
      </c>
      <c r="N29">
        <v>51.878732326337044</v>
      </c>
      <c r="O29">
        <v>73.288711419105923</v>
      </c>
      <c r="P29">
        <v>24.302586033519546</v>
      </c>
      <c r="Q29">
        <v>2.0034602076124566</v>
      </c>
      <c r="R29">
        <v>18.618769791321629</v>
      </c>
      <c r="S29">
        <v>2.0011520737327189</v>
      </c>
      <c r="T29">
        <v>0</v>
      </c>
      <c r="U29">
        <v>62.212871154703521</v>
      </c>
      <c r="V29">
        <v>9.0963531799729349</v>
      </c>
      <c r="W29">
        <v>19.854783859649125</v>
      </c>
      <c r="X29">
        <v>43.192437665253181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20.258939999999999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1.7338</v>
      </c>
      <c r="AM29">
        <v>4.6270015999999998</v>
      </c>
      <c r="AN29">
        <v>0</v>
      </c>
      <c r="AO29">
        <v>0</v>
      </c>
      <c r="AP29">
        <v>1.4065850969586557</v>
      </c>
      <c r="AQ29">
        <v>43.145959999999995</v>
      </c>
      <c r="AR29">
        <v>4.8489999999999984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732.67502537013195</v>
      </c>
      <c r="DN29">
        <v>27.282966476786488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139.99508679986897</v>
      </c>
      <c r="L30">
        <v>2.0018934962147279</v>
      </c>
      <c r="M30">
        <v>63.767305524239006</v>
      </c>
      <c r="N30">
        <v>51.878732326337044</v>
      </c>
      <c r="O30">
        <v>73.288711419105923</v>
      </c>
      <c r="P30">
        <v>24.302586033519546</v>
      </c>
      <c r="Q30">
        <v>2.0034602076124566</v>
      </c>
      <c r="R30">
        <v>18.618769791321629</v>
      </c>
      <c r="S30">
        <v>2.0011520737327189</v>
      </c>
      <c r="T30">
        <v>0</v>
      </c>
      <c r="U30">
        <v>62.212871154703521</v>
      </c>
      <c r="V30">
        <v>9.0963531799729349</v>
      </c>
      <c r="W30">
        <v>19.854783859649125</v>
      </c>
      <c r="X30">
        <v>43.192437665253181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20.258939999999999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1.7338</v>
      </c>
      <c r="AM30">
        <v>4.6270015999999998</v>
      </c>
      <c r="AN30">
        <v>0</v>
      </c>
      <c r="AO30">
        <v>0</v>
      </c>
      <c r="AP30">
        <v>1.4065850969586557</v>
      </c>
      <c r="AQ30">
        <v>43.145959999999995</v>
      </c>
      <c r="AR30">
        <v>4.8489999999999984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732.67397131504879</v>
      </c>
      <c r="DN30">
        <v>27.282927227146946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140.00504597443373</v>
      </c>
      <c r="L31">
        <v>2.0018934962147279</v>
      </c>
      <c r="M31">
        <v>63.767305524239006</v>
      </c>
      <c r="N31">
        <v>51.878732326337044</v>
      </c>
      <c r="O31">
        <v>73.288711419105923</v>
      </c>
      <c r="P31">
        <v>24.302586033519546</v>
      </c>
      <c r="Q31">
        <v>2.0034602076124566</v>
      </c>
      <c r="R31">
        <v>18.618769791321629</v>
      </c>
      <c r="S31">
        <v>2.0011520737327189</v>
      </c>
      <c r="T31">
        <v>0</v>
      </c>
      <c r="U31">
        <v>62.212871154703521</v>
      </c>
      <c r="V31">
        <v>9.0963531799729349</v>
      </c>
      <c r="W31">
        <v>19.854783859649125</v>
      </c>
      <c r="X31">
        <v>43.192437665253181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20.258939999999999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1.7338</v>
      </c>
      <c r="AM31">
        <v>4.6270015999999998</v>
      </c>
      <c r="AN31">
        <v>0</v>
      </c>
      <c r="AO31">
        <v>0</v>
      </c>
      <c r="AP31">
        <v>1.4065850969586557</v>
      </c>
      <c r="AQ31">
        <v>43.145959999999995</v>
      </c>
      <c r="AR31">
        <v>4.8489999999999984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735.05614560398237</v>
      </c>
      <c r="DN31">
        <v>27.371632112778162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140.0032499325994</v>
      </c>
      <c r="L32">
        <v>2.0018934962147279</v>
      </c>
      <c r="M32">
        <v>63.767305524239006</v>
      </c>
      <c r="N32">
        <v>51.878732326337044</v>
      </c>
      <c r="O32">
        <v>73.288711419105923</v>
      </c>
      <c r="P32">
        <v>24.302586033519546</v>
      </c>
      <c r="Q32">
        <v>2.0034602076124566</v>
      </c>
      <c r="R32">
        <v>17.043027411387328</v>
      </c>
      <c r="S32">
        <v>2.0011520737327189</v>
      </c>
      <c r="T32">
        <v>0</v>
      </c>
      <c r="U32">
        <v>62.212871154703521</v>
      </c>
      <c r="V32">
        <v>9.105022511255628</v>
      </c>
      <c r="W32">
        <v>19.854783859649125</v>
      </c>
      <c r="X32">
        <v>43.192437665253181</v>
      </c>
      <c r="Y32">
        <v>0</v>
      </c>
      <c r="Z32">
        <v>5.727633599999999</v>
      </c>
      <c r="AA32">
        <v>11.451268431046204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20.258939999999999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1.7338</v>
      </c>
      <c r="AM32">
        <v>4.6270015999999998</v>
      </c>
      <c r="AN32">
        <v>0</v>
      </c>
      <c r="AO32">
        <v>0</v>
      </c>
      <c r="AP32">
        <v>1.4065850969586557</v>
      </c>
      <c r="AQ32">
        <v>43.145959999999995</v>
      </c>
      <c r="AR32">
        <v>4.8489999999999984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727.85637317660769</v>
      </c>
      <c r="DN32">
        <v>27.103397167006637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135.28900585619613</v>
      </c>
      <c r="L33">
        <v>2.001901960784314</v>
      </c>
      <c r="M33">
        <v>63.767305524239006</v>
      </c>
      <c r="N33">
        <v>51.878732326337044</v>
      </c>
      <c r="O33">
        <v>73.288711419105923</v>
      </c>
      <c r="P33">
        <v>24.302586033519546</v>
      </c>
      <c r="Q33">
        <v>2.0034602076124566</v>
      </c>
      <c r="R33">
        <v>18.617624051871786</v>
      </c>
      <c r="S33">
        <v>2.0012862232779094</v>
      </c>
      <c r="T33">
        <v>0</v>
      </c>
      <c r="U33">
        <v>62.212871154703521</v>
      </c>
      <c r="V33">
        <v>9.105022511255628</v>
      </c>
      <c r="W33">
        <v>19.854783859649125</v>
      </c>
      <c r="X33">
        <v>43.192437665253181</v>
      </c>
      <c r="Y33">
        <v>0</v>
      </c>
      <c r="Z33">
        <v>5.727633599999999</v>
      </c>
      <c r="AA33">
        <v>5.8991382826601662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20.258939999999999</v>
      </c>
      <c r="AG33">
        <v>0</v>
      </c>
      <c r="AH33">
        <v>58.228799999999993</v>
      </c>
      <c r="AI33">
        <v>1.6772999999999998</v>
      </c>
      <c r="AJ33">
        <v>0</v>
      </c>
      <c r="AK33">
        <v>23.745240000000003</v>
      </c>
      <c r="AL33">
        <v>1.7338</v>
      </c>
      <c r="AM33">
        <v>4.6270015999999998</v>
      </c>
      <c r="AN33">
        <v>0</v>
      </c>
      <c r="AO33">
        <v>0</v>
      </c>
      <c r="AP33">
        <v>1.4065850969586557</v>
      </c>
      <c r="AQ33">
        <v>43.145959999999995</v>
      </c>
      <c r="AR33">
        <v>21.820499999999992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730.53292157046701</v>
      </c>
      <c r="DN33">
        <v>27.202933402957189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139.99953255111842</v>
      </c>
      <c r="L34">
        <v>2.0018902924209265</v>
      </c>
      <c r="M34">
        <v>63.767305524239006</v>
      </c>
      <c r="N34">
        <v>51.878732326337044</v>
      </c>
      <c r="O34">
        <v>73.288711419105923</v>
      </c>
      <c r="P34">
        <v>24.302586033519546</v>
      </c>
      <c r="Q34">
        <v>2.0034602076124566</v>
      </c>
      <c r="R34">
        <v>18.617624051871786</v>
      </c>
      <c r="S34">
        <v>2.0012862232779094</v>
      </c>
      <c r="T34">
        <v>0</v>
      </c>
      <c r="U34">
        <v>62.212871154703521</v>
      </c>
      <c r="V34">
        <v>9.105022511255628</v>
      </c>
      <c r="W34">
        <v>19.854783859649125</v>
      </c>
      <c r="X34">
        <v>43.192437665253181</v>
      </c>
      <c r="Y34">
        <v>0</v>
      </c>
      <c r="Z34">
        <v>5.727633599999999</v>
      </c>
      <c r="AA34">
        <v>0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1.7338</v>
      </c>
      <c r="AM34">
        <v>4.6270015999999998</v>
      </c>
      <c r="AN34">
        <v>0</v>
      </c>
      <c r="AO34">
        <v>0</v>
      </c>
      <c r="AP34">
        <v>1.4065850969586557</v>
      </c>
      <c r="AQ34">
        <v>32.359470000000002</v>
      </c>
      <c r="AR34">
        <v>21.820499999999992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678.78753020924489</v>
      </c>
      <c r="DN34">
        <v>25.275962308078146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145.68659421525371</v>
      </c>
      <c r="L35">
        <v>2.0018902924209265</v>
      </c>
      <c r="M35">
        <v>63.767305524239006</v>
      </c>
      <c r="N35">
        <v>51.878732326337044</v>
      </c>
      <c r="O35">
        <v>73.288711419105923</v>
      </c>
      <c r="P35">
        <v>24.302586033519546</v>
      </c>
      <c r="Q35">
        <v>2.0034602076124566</v>
      </c>
      <c r="R35">
        <v>18.617624051871786</v>
      </c>
      <c r="S35">
        <v>2.0012862232779094</v>
      </c>
      <c r="T35">
        <v>0</v>
      </c>
      <c r="U35">
        <v>62.212871154703521</v>
      </c>
      <c r="V35">
        <v>9.105022511255628</v>
      </c>
      <c r="W35">
        <v>19.854783859649125</v>
      </c>
      <c r="X35">
        <v>43.192437665253181</v>
      </c>
      <c r="Y35">
        <v>0</v>
      </c>
      <c r="Z35">
        <v>2.8638167999999999</v>
      </c>
      <c r="AA35">
        <v>0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1.7338</v>
      </c>
      <c r="AM35">
        <v>4.6270015999999998</v>
      </c>
      <c r="AN35">
        <v>0</v>
      </c>
      <c r="AO35">
        <v>0</v>
      </c>
      <c r="AP35">
        <v>1.4065850969586557</v>
      </c>
      <c r="AQ35">
        <v>21.572979999999998</v>
      </c>
      <c r="AR35">
        <v>2.9093999999999989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621.46304899605059</v>
      </c>
      <c r="DN35">
        <v>23.141383185407989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140.0032499325994</v>
      </c>
      <c r="L36">
        <v>2.0018902924209265</v>
      </c>
      <c r="M36">
        <v>63.767305524239006</v>
      </c>
      <c r="N36">
        <v>51.878732326337044</v>
      </c>
      <c r="O36">
        <v>73.288711419105923</v>
      </c>
      <c r="P36">
        <v>24.302586033519546</v>
      </c>
      <c r="Q36">
        <v>2.0034602076124566</v>
      </c>
      <c r="R36">
        <v>18.617624051871786</v>
      </c>
      <c r="S36">
        <v>2.0012862232779094</v>
      </c>
      <c r="T36">
        <v>0</v>
      </c>
      <c r="U36">
        <v>62.212871154703521</v>
      </c>
      <c r="V36">
        <v>9.105022511255628</v>
      </c>
      <c r="W36">
        <v>19.854783859649125</v>
      </c>
      <c r="X36">
        <v>43.192437665253181</v>
      </c>
      <c r="Y36">
        <v>0</v>
      </c>
      <c r="Z36">
        <v>2.8638167999999999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1.7338</v>
      </c>
      <c r="AM36">
        <v>4.6270015999999998</v>
      </c>
      <c r="AN36">
        <v>0</v>
      </c>
      <c r="AO36">
        <v>0</v>
      </c>
      <c r="AP36">
        <v>1.4065850969586557</v>
      </c>
      <c r="AQ36">
        <v>10.786489999999999</v>
      </c>
      <c r="AR36">
        <v>2.9093999999999989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593.69610442966291</v>
      </c>
      <c r="DN36">
        <v>22.107430269141172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167.50096674161526</v>
      </c>
      <c r="L37">
        <v>2.0018902924209265</v>
      </c>
      <c r="M37">
        <v>63.767305524239006</v>
      </c>
      <c r="N37">
        <v>51.878732326337044</v>
      </c>
      <c r="O37">
        <v>73.288711419105923</v>
      </c>
      <c r="P37">
        <v>24.302586033519546</v>
      </c>
      <c r="Q37">
        <v>2.0034602076124566</v>
      </c>
      <c r="R37">
        <v>18.617624051871786</v>
      </c>
      <c r="S37">
        <v>2.0012862232779094</v>
      </c>
      <c r="T37">
        <v>0</v>
      </c>
      <c r="U37">
        <v>62.212871154703521</v>
      </c>
      <c r="V37">
        <v>9.105022511255628</v>
      </c>
      <c r="W37">
        <v>19.854783859649125</v>
      </c>
      <c r="X37">
        <v>43.192437665253181</v>
      </c>
      <c r="Y37">
        <v>0</v>
      </c>
      <c r="Z37">
        <v>2.8638167999999999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9.5358999999999998</v>
      </c>
      <c r="AM37">
        <v>2.3181839999999996</v>
      </c>
      <c r="AN37">
        <v>0</v>
      </c>
      <c r="AO37">
        <v>0</v>
      </c>
      <c r="AP37">
        <v>1.4065850969586557</v>
      </c>
      <c r="AQ37">
        <v>0</v>
      </c>
      <c r="AR37">
        <v>4.8489999999999984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608.95367084402244</v>
      </c>
      <c r="DN37">
        <v>22.675573063797653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221.14783769037427</v>
      </c>
      <c r="L38">
        <v>2.001901960784314</v>
      </c>
      <c r="M38">
        <v>63.767305524239006</v>
      </c>
      <c r="N38">
        <v>51.878732326337044</v>
      </c>
      <c r="O38">
        <v>73.288711419105923</v>
      </c>
      <c r="P38">
        <v>24.302586033519546</v>
      </c>
      <c r="Q38">
        <v>2.0034602076124566</v>
      </c>
      <c r="R38">
        <v>18.617624051871786</v>
      </c>
      <c r="S38">
        <v>2.0012862232779094</v>
      </c>
      <c r="T38">
        <v>0</v>
      </c>
      <c r="U38">
        <v>62.212871154703521</v>
      </c>
      <c r="V38">
        <v>9.105022511255628</v>
      </c>
      <c r="W38">
        <v>19.854783859649125</v>
      </c>
      <c r="X38">
        <v>43.192437665253181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59.217938999999994</v>
      </c>
      <c r="AM38">
        <v>2.3181839999999996</v>
      </c>
      <c r="AN38">
        <v>0</v>
      </c>
      <c r="AO38">
        <v>0</v>
      </c>
      <c r="AP38">
        <v>1.4065850969586557</v>
      </c>
      <c r="AQ38">
        <v>0</v>
      </c>
      <c r="AR38">
        <v>4.8489999999999984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691.0993401741506</v>
      </c>
      <c r="DN38">
        <v>25.734414550791918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252.63865633034249</v>
      </c>
      <c r="L39">
        <v>2.0018433591423466</v>
      </c>
      <c r="M39">
        <v>63.767305524239006</v>
      </c>
      <c r="N39">
        <v>51.878732326337044</v>
      </c>
      <c r="O39">
        <v>73.288711419105923</v>
      </c>
      <c r="P39">
        <v>24.302586033519546</v>
      </c>
      <c r="Q39">
        <v>2.0034602076124566</v>
      </c>
      <c r="R39">
        <v>18.617624051871786</v>
      </c>
      <c r="S39">
        <v>2.0003148443735035</v>
      </c>
      <c r="T39">
        <v>0</v>
      </c>
      <c r="U39">
        <v>62.212871154703521</v>
      </c>
      <c r="V39">
        <v>9.105022511255628</v>
      </c>
      <c r="W39">
        <v>19.854783859649125</v>
      </c>
      <c r="X39">
        <v>43.192437665253181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59.217938999999994</v>
      </c>
      <c r="AM39">
        <v>0</v>
      </c>
      <c r="AN39">
        <v>0</v>
      </c>
      <c r="AO39">
        <v>0</v>
      </c>
      <c r="AP39">
        <v>1.4065850969586557</v>
      </c>
      <c r="AQ39">
        <v>0</v>
      </c>
      <c r="AR39">
        <v>4.8489999999999984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710.91912001865808</v>
      </c>
      <c r="DN39">
        <v>26.472439365706407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2.0018412397847318</v>
      </c>
      <c r="M40">
        <v>63.767305524239006</v>
      </c>
      <c r="N40">
        <v>51.878732326337044</v>
      </c>
      <c r="O40">
        <v>73.288711419105923</v>
      </c>
      <c r="P40">
        <v>24.302586033519546</v>
      </c>
      <c r="Q40">
        <v>2.0026816053511705</v>
      </c>
      <c r="R40">
        <v>18.617624051871786</v>
      </c>
      <c r="S40">
        <v>2.0003148443735035</v>
      </c>
      <c r="T40">
        <v>0</v>
      </c>
      <c r="U40">
        <v>62.212871154703521</v>
      </c>
      <c r="V40">
        <v>9.105022511255628</v>
      </c>
      <c r="W40">
        <v>19.854783859649125</v>
      </c>
      <c r="X40">
        <v>43.192437665253181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59.217938999999994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4.8489999999999984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713.00547522737077</v>
      </c>
      <c r="DN40">
        <v>26.550129035852784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2.0018412397847318</v>
      </c>
      <c r="M41">
        <v>63.767305524239006</v>
      </c>
      <c r="N41">
        <v>51.878732326337044</v>
      </c>
      <c r="O41">
        <v>73.288711419105923</v>
      </c>
      <c r="P41">
        <v>24.302586033519546</v>
      </c>
      <c r="Q41">
        <v>1.9985311731843571</v>
      </c>
      <c r="R41">
        <v>18.617624051871786</v>
      </c>
      <c r="S41">
        <v>2.0003148443735035</v>
      </c>
      <c r="T41">
        <v>0</v>
      </c>
      <c r="U41">
        <v>62.212871154703521</v>
      </c>
      <c r="V41">
        <v>9.105022511255628</v>
      </c>
      <c r="W41">
        <v>19.854783859649125</v>
      </c>
      <c r="X41">
        <v>43.192437665253181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59.217938999999994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4.8489999999999984</v>
      </c>
      <c r="AS41">
        <v>10.870719999999999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713.91868773548845</v>
      </c>
      <c r="DN41">
        <v>26.584134095568501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2.0018303843807197</v>
      </c>
      <c r="M42">
        <v>63.767305524239006</v>
      </c>
      <c r="N42">
        <v>51.878732326337044</v>
      </c>
      <c r="O42">
        <v>73.288711419105923</v>
      </c>
      <c r="P42">
        <v>24.302586033519546</v>
      </c>
      <c r="Q42">
        <v>2.002523006134969</v>
      </c>
      <c r="R42">
        <v>18.617624051871786</v>
      </c>
      <c r="S42">
        <v>1.9916044681114551</v>
      </c>
      <c r="T42">
        <v>0</v>
      </c>
      <c r="U42">
        <v>62.212871154703521</v>
      </c>
      <c r="V42">
        <v>9.105022511255628</v>
      </c>
      <c r="W42">
        <v>19.854783859649125</v>
      </c>
      <c r="X42">
        <v>43.192437665253181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9.5358999999999998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21.820499999999992</v>
      </c>
      <c r="AS42">
        <v>10.870719999999999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682.37789710176355</v>
      </c>
      <c r="DN42">
        <v>25.409656330577917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2.0018303843807197</v>
      </c>
      <c r="M43">
        <v>63.767305524239006</v>
      </c>
      <c r="N43">
        <v>51.878732326337044</v>
      </c>
      <c r="O43">
        <v>73.288711419105923</v>
      </c>
      <c r="P43">
        <v>24.302586033519546</v>
      </c>
      <c r="Q43">
        <v>2.002523006134969</v>
      </c>
      <c r="R43">
        <v>18.617624051871786</v>
      </c>
      <c r="S43">
        <v>2.0014338271604939</v>
      </c>
      <c r="T43">
        <v>0</v>
      </c>
      <c r="U43">
        <v>62.212871154703521</v>
      </c>
      <c r="V43">
        <v>9.105022511255628</v>
      </c>
      <c r="W43">
        <v>19.854783859649125</v>
      </c>
      <c r="X43">
        <v>43.192437665253181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4.8489999999999984</v>
      </c>
      <c r="AS43">
        <v>10.870719999999999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658.50314557549689</v>
      </c>
      <c r="DN43">
        <v>24.520637215893657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2.0018303843807197</v>
      </c>
      <c r="M44">
        <v>63.767305524239006</v>
      </c>
      <c r="N44">
        <v>51.878732326337044</v>
      </c>
      <c r="O44">
        <v>73.288711419105923</v>
      </c>
      <c r="P44">
        <v>24.302586033519546</v>
      </c>
      <c r="Q44">
        <v>2.002523006134969</v>
      </c>
      <c r="R44">
        <v>18.617624051871786</v>
      </c>
      <c r="S44">
        <v>2.0014338271604939</v>
      </c>
      <c r="T44">
        <v>0</v>
      </c>
      <c r="U44">
        <v>62.212871154703521</v>
      </c>
      <c r="V44">
        <v>9.105022511255628</v>
      </c>
      <c r="W44">
        <v>19.854783859649125</v>
      </c>
      <c r="X44">
        <v>43.192437665253181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2.9093999999999989</v>
      </c>
      <c r="AS44">
        <v>10.870719999999999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656.6331770398084</v>
      </c>
      <c r="DN44">
        <v>24.451005751582063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254.80348193082079</v>
      </c>
      <c r="L45">
        <v>2.0018303843807197</v>
      </c>
      <c r="M45">
        <v>63.767305524239006</v>
      </c>
      <c r="N45">
        <v>51.878732326337044</v>
      </c>
      <c r="O45">
        <v>73.288711419105923</v>
      </c>
      <c r="P45">
        <v>24.302586033519546</v>
      </c>
      <c r="Q45">
        <v>2.002523006134969</v>
      </c>
      <c r="R45">
        <v>18.617624051871786</v>
      </c>
      <c r="S45">
        <v>2.0014338271604939</v>
      </c>
      <c r="T45">
        <v>0</v>
      </c>
      <c r="U45">
        <v>62.212871154703521</v>
      </c>
      <c r="V45">
        <v>9.105022511255628</v>
      </c>
      <c r="W45">
        <v>19.854783859649125</v>
      </c>
      <c r="X45">
        <v>43.192437665253181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2.9093999999999989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650.4246428946999</v>
      </c>
      <c r="DN45">
        <v>24.219819896690598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254.80348193082079</v>
      </c>
      <c r="L46">
        <v>2.0018303843807197</v>
      </c>
      <c r="M46">
        <v>63.767305524239006</v>
      </c>
      <c r="N46">
        <v>51.878732326337044</v>
      </c>
      <c r="O46">
        <v>73.288711419105923</v>
      </c>
      <c r="P46">
        <v>24.302586033519546</v>
      </c>
      <c r="Q46">
        <v>2.002523006134969</v>
      </c>
      <c r="R46">
        <v>18.617624051871786</v>
      </c>
      <c r="S46">
        <v>2.0014338271604939</v>
      </c>
      <c r="T46">
        <v>0</v>
      </c>
      <c r="U46">
        <v>62.212871154703521</v>
      </c>
      <c r="V46">
        <v>9.105022511255628</v>
      </c>
      <c r="W46">
        <v>19.854783859649125</v>
      </c>
      <c r="X46">
        <v>43.192437665253181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2.9093999999999989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650.13984760537483</v>
      </c>
      <c r="DN46">
        <v>24.209215186015605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254.80348193082079</v>
      </c>
      <c r="L47">
        <v>2.0018303843807197</v>
      </c>
      <c r="M47">
        <v>63.767305524239006</v>
      </c>
      <c r="N47">
        <v>51.878732326337044</v>
      </c>
      <c r="O47">
        <v>73.288711419105923</v>
      </c>
      <c r="P47">
        <v>24.302586033519546</v>
      </c>
      <c r="Q47">
        <v>2.002523006134969</v>
      </c>
      <c r="R47">
        <v>18.617624051871786</v>
      </c>
      <c r="S47">
        <v>2.0014338271604939</v>
      </c>
      <c r="T47">
        <v>0</v>
      </c>
      <c r="U47">
        <v>62.212871154703521</v>
      </c>
      <c r="V47">
        <v>9.105022511255628</v>
      </c>
      <c r="W47">
        <v>19.854783859649125</v>
      </c>
      <c r="X47">
        <v>43.192437665253181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5.2364349989576828</v>
      </c>
      <c r="AQ47">
        <v>0</v>
      </c>
      <c r="AR47">
        <v>2.9093999999999989</v>
      </c>
      <c r="AS47">
        <v>2.3632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652.12321138972925</v>
      </c>
      <c r="DN47">
        <v>24.28330130366016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254.80348193082079</v>
      </c>
      <c r="L48">
        <v>2.0018303843807197</v>
      </c>
      <c r="M48">
        <v>63.767305524239006</v>
      </c>
      <c r="N48">
        <v>51.878732326337044</v>
      </c>
      <c r="O48">
        <v>73.288711419105923</v>
      </c>
      <c r="P48">
        <v>24.302586033519546</v>
      </c>
      <c r="Q48">
        <v>2.002523006134969</v>
      </c>
      <c r="R48">
        <v>18.617624051871786</v>
      </c>
      <c r="S48">
        <v>2.0014338271604939</v>
      </c>
      <c r="T48">
        <v>0</v>
      </c>
      <c r="U48">
        <v>62.212871154703521</v>
      </c>
      <c r="V48">
        <v>9.105022511255628</v>
      </c>
      <c r="W48">
        <v>19.854783859649125</v>
      </c>
      <c r="X48">
        <v>43.192437665253181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5.2364349989576828</v>
      </c>
      <c r="AQ48">
        <v>0</v>
      </c>
      <c r="AR48">
        <v>2.9093999999999989</v>
      </c>
      <c r="AS48">
        <v>2.3632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652.12321138972925</v>
      </c>
      <c r="DN48">
        <v>24.28330130366016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254.80348193082079</v>
      </c>
      <c r="L49">
        <v>0.995740842812046</v>
      </c>
      <c r="M49">
        <v>63.767305524239006</v>
      </c>
      <c r="N49">
        <v>51.878732326337044</v>
      </c>
      <c r="O49">
        <v>73.288711419105923</v>
      </c>
      <c r="P49">
        <v>24.386321470737055</v>
      </c>
      <c r="Q49">
        <v>2.9973678787878786</v>
      </c>
      <c r="R49">
        <v>18.617624051871786</v>
      </c>
      <c r="S49">
        <v>4.0005456431535267</v>
      </c>
      <c r="T49">
        <v>0</v>
      </c>
      <c r="U49">
        <v>62.212871154703521</v>
      </c>
      <c r="V49">
        <v>9.105022511255628</v>
      </c>
      <c r="W49">
        <v>19.854783859649125</v>
      </c>
      <c r="X49">
        <v>43.192437665253181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5.2364349989576828</v>
      </c>
      <c r="AQ49">
        <v>0</v>
      </c>
      <c r="AR49">
        <v>2.9093999999999989</v>
      </c>
      <c r="AS49">
        <v>2.3632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654.12044361910375</v>
      </c>
      <c r="DN49">
        <v>24.3576716585806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254.80348193082079</v>
      </c>
      <c r="L50">
        <v>0.995740842812046</v>
      </c>
      <c r="M50">
        <v>63.767305524239006</v>
      </c>
      <c r="N50">
        <v>51.878732326337044</v>
      </c>
      <c r="O50">
        <v>73.288711419105923</v>
      </c>
      <c r="P50">
        <v>24.386321470737055</v>
      </c>
      <c r="Q50">
        <v>2.9973678787878786</v>
      </c>
      <c r="R50">
        <v>18.617624051871786</v>
      </c>
      <c r="S50">
        <v>4.0005456431535267</v>
      </c>
      <c r="T50">
        <v>0</v>
      </c>
      <c r="U50">
        <v>62.212871154703521</v>
      </c>
      <c r="V50">
        <v>9.105022511255628</v>
      </c>
      <c r="W50">
        <v>19.854783859649125</v>
      </c>
      <c r="X50">
        <v>43.192437665253181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5.2364349989576828</v>
      </c>
      <c r="AQ50">
        <v>0</v>
      </c>
      <c r="AR50">
        <v>2.9093999999999989</v>
      </c>
      <c r="AS50">
        <v>2.3632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654.12044361910375</v>
      </c>
      <c r="DN50">
        <v>24.3576716585806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261.7603028874355</v>
      </c>
      <c r="L51">
        <v>0.995740842812046</v>
      </c>
      <c r="M51">
        <v>63.767305524239006</v>
      </c>
      <c r="N51">
        <v>51.878732326337044</v>
      </c>
      <c r="O51">
        <v>73.288711419105923</v>
      </c>
      <c r="P51">
        <v>24.386321470737055</v>
      </c>
      <c r="Q51">
        <v>2.9973678787878786</v>
      </c>
      <c r="R51">
        <v>18.617624051871786</v>
      </c>
      <c r="S51">
        <v>4.0005456431535267</v>
      </c>
      <c r="T51">
        <v>0</v>
      </c>
      <c r="U51">
        <v>62.212871154703521</v>
      </c>
      <c r="V51">
        <v>9.105022511255628</v>
      </c>
      <c r="W51">
        <v>19.854783859649125</v>
      </c>
      <c r="X51">
        <v>43.192437665253181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2.9093999999999989</v>
      </c>
      <c r="AS51">
        <v>2.3632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657.13538009931426</v>
      </c>
      <c r="DN51">
        <v>24.469706232985668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254.80759240786927</v>
      </c>
      <c r="L52">
        <v>0.995740842812046</v>
      </c>
      <c r="M52">
        <v>63.767305524239006</v>
      </c>
      <c r="N52">
        <v>51.878732326337044</v>
      </c>
      <c r="O52">
        <v>73.288711419105923</v>
      </c>
      <c r="P52">
        <v>24.386321470737055</v>
      </c>
      <c r="Q52">
        <v>2.9973678787878786</v>
      </c>
      <c r="R52">
        <v>18.617624051871786</v>
      </c>
      <c r="S52">
        <v>4.0005456431535267</v>
      </c>
      <c r="T52">
        <v>0</v>
      </c>
      <c r="U52">
        <v>62.212871154703521</v>
      </c>
      <c r="V52">
        <v>9.105022511255628</v>
      </c>
      <c r="W52">
        <v>19.854783859649125</v>
      </c>
      <c r="X52">
        <v>43.192437665253181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2.9093999999999989</v>
      </c>
      <c r="AS52">
        <v>2.3632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650.43227209186466</v>
      </c>
      <c r="DN52">
        <v>24.220103760869204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254.80759240786927</v>
      </c>
      <c r="L53">
        <v>0.995740842812046</v>
      </c>
      <c r="M53">
        <v>63.767305524239006</v>
      </c>
      <c r="N53">
        <v>51.878732326337044</v>
      </c>
      <c r="O53">
        <v>73.288711419105923</v>
      </c>
      <c r="P53">
        <v>24.386321470737055</v>
      </c>
      <c r="Q53">
        <v>2.9973678787878786</v>
      </c>
      <c r="R53">
        <v>18.617624051871786</v>
      </c>
      <c r="S53">
        <v>4.0005456431535267</v>
      </c>
      <c r="T53">
        <v>0</v>
      </c>
      <c r="U53">
        <v>62.212871154703521</v>
      </c>
      <c r="V53">
        <v>9.105022511255628</v>
      </c>
      <c r="W53">
        <v>19.854783859649125</v>
      </c>
      <c r="X53">
        <v>43.192437665253181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2.9093999999999989</v>
      </c>
      <c r="AS53">
        <v>2.3632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650.43227209186466</v>
      </c>
      <c r="DN53">
        <v>24.220103760869204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220.00431375161654</v>
      </c>
      <c r="L54">
        <v>0.99573655742920775</v>
      </c>
      <c r="M54">
        <v>63.767305524239006</v>
      </c>
      <c r="N54">
        <v>51.878732326337044</v>
      </c>
      <c r="O54">
        <v>73.288711419105923</v>
      </c>
      <c r="P54">
        <v>24.386321470737055</v>
      </c>
      <c r="Q54">
        <v>2.9955478260869568</v>
      </c>
      <c r="R54">
        <v>18.617624051871786</v>
      </c>
      <c r="S54">
        <v>5.4089719207419904</v>
      </c>
      <c r="T54">
        <v>0</v>
      </c>
      <c r="U54">
        <v>62.212871154703521</v>
      </c>
      <c r="V54">
        <v>9.105022511255628</v>
      </c>
      <c r="W54">
        <v>19.854783859649125</v>
      </c>
      <c r="X54">
        <v>43.192437665253181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2.9093999999999989</v>
      </c>
      <c r="AS54">
        <v>2.3632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618.23453666274725</v>
      </c>
      <c r="DN54">
        <v>23.021162473238466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179.99798111787391</v>
      </c>
      <c r="L55">
        <v>0.99572910311165352</v>
      </c>
      <c r="M55">
        <v>63.767305524239006</v>
      </c>
      <c r="N55">
        <v>51.878732326337044</v>
      </c>
      <c r="O55">
        <v>73.288711419105923</v>
      </c>
      <c r="P55">
        <v>24.386321470737055</v>
      </c>
      <c r="Q55">
        <v>2.9955478260869568</v>
      </c>
      <c r="R55">
        <v>18.617624051871786</v>
      </c>
      <c r="S55">
        <v>3.9994638694638698</v>
      </c>
      <c r="T55">
        <v>0</v>
      </c>
      <c r="U55">
        <v>62.212871154703521</v>
      </c>
      <c r="V55">
        <v>9.105022511255628</v>
      </c>
      <c r="W55">
        <v>19.854783859649125</v>
      </c>
      <c r="X55">
        <v>43.192437665253181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21.820499999999992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596.53770893752846</v>
      </c>
      <c r="DN55">
        <v>22.213242059118762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139.99672714819425</v>
      </c>
      <c r="L56">
        <v>0.99572910311165352</v>
      </c>
      <c r="M56">
        <v>63.767305524239006</v>
      </c>
      <c r="N56">
        <v>51.878732326337044</v>
      </c>
      <c r="O56">
        <v>73.288711419105923</v>
      </c>
      <c r="P56">
        <v>24.386321470737055</v>
      </c>
      <c r="Q56">
        <v>2.9955478260869568</v>
      </c>
      <c r="R56">
        <v>18.617624051871786</v>
      </c>
      <c r="S56">
        <v>3.9994638694638698</v>
      </c>
      <c r="T56">
        <v>0</v>
      </c>
      <c r="U56">
        <v>62.212871154703521</v>
      </c>
      <c r="V56">
        <v>9.105022511255628</v>
      </c>
      <c r="W56">
        <v>19.854783859649125</v>
      </c>
      <c r="X56">
        <v>43.192437665253181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4.8489999999999984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541.61027681590701</v>
      </c>
      <c r="DN56">
        <v>20.167920211060782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130.43334399411299</v>
      </c>
      <c r="L57">
        <v>0.99572910311165352</v>
      </c>
      <c r="M57">
        <v>63.767305524239006</v>
      </c>
      <c r="N57">
        <v>51.878732326337044</v>
      </c>
      <c r="O57">
        <v>73.288711419105923</v>
      </c>
      <c r="P57">
        <v>24.386321470737055</v>
      </c>
      <c r="Q57">
        <v>2.9955478260869568</v>
      </c>
      <c r="R57">
        <v>18.617624051871786</v>
      </c>
      <c r="S57">
        <v>3.9994638694638698</v>
      </c>
      <c r="T57">
        <v>0</v>
      </c>
      <c r="U57">
        <v>62.212871154703521</v>
      </c>
      <c r="V57">
        <v>9.105022511255628</v>
      </c>
      <c r="W57">
        <v>19.854783859649125</v>
      </c>
      <c r="X57">
        <v>43.192437665253181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2.9093999999999989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530.52025055736101</v>
      </c>
      <c r="DN57">
        <v>19.754963315525387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140.00220778439953</v>
      </c>
      <c r="L58">
        <v>0.99572910311165352</v>
      </c>
      <c r="M58">
        <v>63.767305524239006</v>
      </c>
      <c r="N58">
        <v>51.878732326337044</v>
      </c>
      <c r="O58">
        <v>73.288711419105923</v>
      </c>
      <c r="P58">
        <v>24.386321470737055</v>
      </c>
      <c r="Q58">
        <v>2.9955478260869568</v>
      </c>
      <c r="R58">
        <v>18.617624051871786</v>
      </c>
      <c r="S58">
        <v>3.6815292362678709</v>
      </c>
      <c r="T58">
        <v>0</v>
      </c>
      <c r="U58">
        <v>62.212871154703521</v>
      </c>
      <c r="V58">
        <v>9.105022511255628</v>
      </c>
      <c r="W58">
        <v>19.854783859649125</v>
      </c>
      <c r="X58">
        <v>43.192437665253181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2.9093999999999989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539.43907141004524</v>
      </c>
      <c r="DN58">
        <v>20.087071619931745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139.99953255111842</v>
      </c>
      <c r="L59">
        <v>0.99572910311165341</v>
      </c>
      <c r="M59">
        <v>63.767305524239006</v>
      </c>
      <c r="N59">
        <v>51.878732326337044</v>
      </c>
      <c r="O59">
        <v>73.288711419105923</v>
      </c>
      <c r="P59">
        <v>24.386321470737055</v>
      </c>
      <c r="Q59">
        <v>2.9955478260869568</v>
      </c>
      <c r="R59">
        <v>18.617624051871786</v>
      </c>
      <c r="S59">
        <v>4.0005456431535267</v>
      </c>
      <c r="T59">
        <v>0</v>
      </c>
      <c r="U59">
        <v>62.212871154703521</v>
      </c>
      <c r="V59">
        <v>9.105022511255628</v>
      </c>
      <c r="W59">
        <v>19.854783859649125</v>
      </c>
      <c r="X59">
        <v>43.192437665253181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1.4065850969586557</v>
      </c>
      <c r="AQ59">
        <v>0</v>
      </c>
      <c r="AR59">
        <v>2.9093999999999989</v>
      </c>
      <c r="AS59">
        <v>2.3632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532.76629147237418</v>
      </c>
      <c r="DN59">
        <v>19.838598731207412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139.99953255111842</v>
      </c>
      <c r="L60">
        <v>0.99574902227512319</v>
      </c>
      <c r="M60">
        <v>63.767305524239006</v>
      </c>
      <c r="N60">
        <v>51.878732326337044</v>
      </c>
      <c r="O60">
        <v>73.288711419105923</v>
      </c>
      <c r="P60">
        <v>24.386321470737055</v>
      </c>
      <c r="Q60">
        <v>2.9955478260869568</v>
      </c>
      <c r="R60">
        <v>18.617624051871786</v>
      </c>
      <c r="S60">
        <v>4.0005456431535267</v>
      </c>
      <c r="T60">
        <v>0</v>
      </c>
      <c r="U60">
        <v>62.212871154703521</v>
      </c>
      <c r="V60">
        <v>9.105022511255628</v>
      </c>
      <c r="W60">
        <v>19.854783859649125</v>
      </c>
      <c r="X60">
        <v>43.192437665253181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1.4065850969586557</v>
      </c>
      <c r="AQ60">
        <v>0</v>
      </c>
      <c r="AR60">
        <v>2.9093999999999989</v>
      </c>
      <c r="AS60">
        <v>2.3632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532.76631067643973</v>
      </c>
      <c r="DN60">
        <v>19.838599446305381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139.99953255111842</v>
      </c>
      <c r="L61">
        <v>0.99574902227512319</v>
      </c>
      <c r="M61">
        <v>63.767305524239006</v>
      </c>
      <c r="N61">
        <v>51.878732326337044</v>
      </c>
      <c r="O61">
        <v>73.288711419105923</v>
      </c>
      <c r="P61">
        <v>24.386321470737055</v>
      </c>
      <c r="Q61">
        <v>2.9955478260869568</v>
      </c>
      <c r="R61">
        <v>18.617624051871786</v>
      </c>
      <c r="S61">
        <v>4.0005456431535267</v>
      </c>
      <c r="T61">
        <v>0</v>
      </c>
      <c r="U61">
        <v>62.212871154703521</v>
      </c>
      <c r="V61">
        <v>9.105022511255628</v>
      </c>
      <c r="W61">
        <v>19.854783859649125</v>
      </c>
      <c r="X61">
        <v>43.192437665253181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1.7338</v>
      </c>
      <c r="AM61">
        <v>0</v>
      </c>
      <c r="AN61">
        <v>0</v>
      </c>
      <c r="AO61">
        <v>0</v>
      </c>
      <c r="AP61">
        <v>1.4065850969586557</v>
      </c>
      <c r="AQ61">
        <v>0</v>
      </c>
      <c r="AR61">
        <v>2.9093999999999989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532.76631067643973</v>
      </c>
      <c r="DN61">
        <v>19.838599446305381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160.00263488020178</v>
      </c>
      <c r="L62">
        <v>0.995740842812046</v>
      </c>
      <c r="M62">
        <v>63.767305524239006</v>
      </c>
      <c r="N62">
        <v>51.878732326337044</v>
      </c>
      <c r="O62">
        <v>73.288711419105923</v>
      </c>
      <c r="P62">
        <v>24.386321470737055</v>
      </c>
      <c r="Q62">
        <v>2.9973678787878786</v>
      </c>
      <c r="R62">
        <v>18.617624051871786</v>
      </c>
      <c r="S62">
        <v>4.0005456431535267</v>
      </c>
      <c r="T62">
        <v>0</v>
      </c>
      <c r="U62">
        <v>62.212871154703521</v>
      </c>
      <c r="V62">
        <v>9.105022511255628</v>
      </c>
      <c r="W62">
        <v>19.854783859649125</v>
      </c>
      <c r="X62">
        <v>43.192437665253181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1.7338</v>
      </c>
      <c r="AM62">
        <v>0</v>
      </c>
      <c r="AN62">
        <v>0</v>
      </c>
      <c r="AO62">
        <v>0</v>
      </c>
      <c r="AP62">
        <v>1.4065850969586557</v>
      </c>
      <c r="AQ62">
        <v>0</v>
      </c>
      <c r="AR62">
        <v>2.9093999999999989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552.0530484700098</v>
      </c>
      <c r="DN62">
        <v>20.556775855056436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200.00126515951675</v>
      </c>
      <c r="L63">
        <v>0.995740842812046</v>
      </c>
      <c r="M63">
        <v>63.767305524239006</v>
      </c>
      <c r="N63">
        <v>51.878732326337044</v>
      </c>
      <c r="O63">
        <v>73.288711419105923</v>
      </c>
      <c r="P63">
        <v>24.386321470737055</v>
      </c>
      <c r="Q63">
        <v>2.9973678787878786</v>
      </c>
      <c r="R63">
        <v>18.617624051871786</v>
      </c>
      <c r="S63">
        <v>4.0005456431535267</v>
      </c>
      <c r="T63">
        <v>0</v>
      </c>
      <c r="U63">
        <v>62.212871154703521</v>
      </c>
      <c r="V63">
        <v>9.105022511255628</v>
      </c>
      <c r="W63">
        <v>19.854783859649125</v>
      </c>
      <c r="X63">
        <v>43.192437665253181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1.7338</v>
      </c>
      <c r="AM63">
        <v>0</v>
      </c>
      <c r="AN63">
        <v>0</v>
      </c>
      <c r="AO63">
        <v>0</v>
      </c>
      <c r="AP63">
        <v>1.4065850969586557</v>
      </c>
      <c r="AQ63">
        <v>0</v>
      </c>
      <c r="AR63">
        <v>2.9093999999999989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590.61572793063374</v>
      </c>
      <c r="DN63">
        <v>21.992726673747548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230.00046486999804</v>
      </c>
      <c r="L64">
        <v>0.995740842812046</v>
      </c>
      <c r="M64">
        <v>63.767305524239006</v>
      </c>
      <c r="N64">
        <v>51.878732326337044</v>
      </c>
      <c r="O64">
        <v>73.288711419105923</v>
      </c>
      <c r="P64">
        <v>24.386321470737055</v>
      </c>
      <c r="Q64">
        <v>2.9973678787878786</v>
      </c>
      <c r="R64">
        <v>18.617624051871786</v>
      </c>
      <c r="S64">
        <v>4.0005456431535267</v>
      </c>
      <c r="T64">
        <v>0</v>
      </c>
      <c r="U64">
        <v>62.212871154703521</v>
      </c>
      <c r="V64">
        <v>9.105022511255628</v>
      </c>
      <c r="W64">
        <v>19.854783859649125</v>
      </c>
      <c r="X64">
        <v>43.192437665253181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1.7338</v>
      </c>
      <c r="AM64">
        <v>0</v>
      </c>
      <c r="AN64">
        <v>0</v>
      </c>
      <c r="AO64">
        <v>0</v>
      </c>
      <c r="AP64">
        <v>1.4065850969586557</v>
      </c>
      <c r="AQ64">
        <v>0</v>
      </c>
      <c r="AR64">
        <v>2.9093999999999989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619.53795637637938</v>
      </c>
      <c r="DN64">
        <v>23.069697938483174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254.80348193082079</v>
      </c>
      <c r="L65">
        <v>0.9957482595897772</v>
      </c>
      <c r="M65">
        <v>63.767305524239006</v>
      </c>
      <c r="N65">
        <v>51.878732326337044</v>
      </c>
      <c r="O65">
        <v>73.288711419105923</v>
      </c>
      <c r="P65">
        <v>24.386321470737055</v>
      </c>
      <c r="Q65">
        <v>2.645572348178137</v>
      </c>
      <c r="R65">
        <v>18.617624051871786</v>
      </c>
      <c r="S65">
        <v>3.882410440022741</v>
      </c>
      <c r="T65">
        <v>0</v>
      </c>
      <c r="U65">
        <v>62.212871154703521</v>
      </c>
      <c r="V65">
        <v>9.105022511255628</v>
      </c>
      <c r="W65">
        <v>19.854783859649125</v>
      </c>
      <c r="X65">
        <v>43.192437665253181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59.217938999999994</v>
      </c>
      <c r="AM65">
        <v>0</v>
      </c>
      <c r="AN65">
        <v>0</v>
      </c>
      <c r="AO65">
        <v>0</v>
      </c>
      <c r="AP65">
        <v>1.969219135742118</v>
      </c>
      <c r="AQ65">
        <v>0</v>
      </c>
      <c r="AR65">
        <v>2.9093999999999989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698.96035306740976</v>
      </c>
      <c r="DN65">
        <v>26.027168030096316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254.80348193082079</v>
      </c>
      <c r="L66">
        <v>0.9957482595897772</v>
      </c>
      <c r="M66">
        <v>63.767305524239006</v>
      </c>
      <c r="N66">
        <v>51.878732326337044</v>
      </c>
      <c r="O66">
        <v>73.288711419105923</v>
      </c>
      <c r="P66">
        <v>24.386321470737055</v>
      </c>
      <c r="Q66">
        <v>2.9994071428571432</v>
      </c>
      <c r="R66">
        <v>18.617624051871786</v>
      </c>
      <c r="S66">
        <v>4.0025623827909547</v>
      </c>
      <c r="T66">
        <v>0</v>
      </c>
      <c r="U66">
        <v>62.212871154703521</v>
      </c>
      <c r="V66">
        <v>9.105022511255628</v>
      </c>
      <c r="W66">
        <v>19.854783859649125</v>
      </c>
      <c r="X66">
        <v>43.192437665253181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59.217938999999994</v>
      </c>
      <c r="AM66">
        <v>0</v>
      </c>
      <c r="AN66">
        <v>0</v>
      </c>
      <c r="AO66">
        <v>0</v>
      </c>
      <c r="AP66">
        <v>1.969219135742118</v>
      </c>
      <c r="AQ66">
        <v>0</v>
      </c>
      <c r="AR66">
        <v>2.9093999999999989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701.1260943876041</v>
      </c>
      <c r="DN66">
        <v>26.107813447349081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254.80348193082079</v>
      </c>
      <c r="L67">
        <v>4.0036350141026276</v>
      </c>
      <c r="M67">
        <v>63.767305524239006</v>
      </c>
      <c r="N67">
        <v>51.878732326337044</v>
      </c>
      <c r="O67">
        <v>73.288711419105923</v>
      </c>
      <c r="P67">
        <v>24.386321470737055</v>
      </c>
      <c r="Q67">
        <v>9.0261390306122475</v>
      </c>
      <c r="R67">
        <v>18.617624051871786</v>
      </c>
      <c r="S67">
        <v>11.405132761744968</v>
      </c>
      <c r="T67">
        <v>0</v>
      </c>
      <c r="U67">
        <v>62.212871154703521</v>
      </c>
      <c r="V67">
        <v>9.105022511255628</v>
      </c>
      <c r="W67">
        <v>19.854783859649125</v>
      </c>
      <c r="X67">
        <v>43.192437665253181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59.217938999999994</v>
      </c>
      <c r="AM67">
        <v>0</v>
      </c>
      <c r="AN67">
        <v>0</v>
      </c>
      <c r="AO67">
        <v>0</v>
      </c>
      <c r="AP67">
        <v>1.969219135742118</v>
      </c>
      <c r="AQ67">
        <v>0</v>
      </c>
      <c r="AR67">
        <v>2.9093999999999989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715.2644174098906</v>
      </c>
      <c r="DN67">
        <v>26.634279446284541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4.0036350141026276</v>
      </c>
      <c r="M68">
        <v>63.767305524239006</v>
      </c>
      <c r="N68">
        <v>51.878732326337044</v>
      </c>
      <c r="O68">
        <v>73.288711419105923</v>
      </c>
      <c r="P68">
        <v>24.386321470737055</v>
      </c>
      <c r="Q68">
        <v>9.0261390306122475</v>
      </c>
      <c r="R68">
        <v>18.617624051871786</v>
      </c>
      <c r="S68">
        <v>11.585975542224274</v>
      </c>
      <c r="T68">
        <v>0</v>
      </c>
      <c r="U68">
        <v>62.212871154703521</v>
      </c>
      <c r="V68">
        <v>9.105022511255628</v>
      </c>
      <c r="W68">
        <v>19.854783859649125</v>
      </c>
      <c r="X68">
        <v>43.192437665253181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59.217938999999994</v>
      </c>
      <c r="AM68">
        <v>0</v>
      </c>
      <c r="AN68">
        <v>0</v>
      </c>
      <c r="AO68">
        <v>0</v>
      </c>
      <c r="AP68">
        <v>1.969219135742118</v>
      </c>
      <c r="AQ68">
        <v>0</v>
      </c>
      <c r="AR68">
        <v>2.9093999999999989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715.43876823243784</v>
      </c>
      <c r="DN68">
        <v>26.640771404216675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4.0036350141026276</v>
      </c>
      <c r="M69">
        <v>63.767305524239006</v>
      </c>
      <c r="N69">
        <v>51.878732326337044</v>
      </c>
      <c r="O69">
        <v>73.288711419105923</v>
      </c>
      <c r="P69">
        <v>24.386321470737055</v>
      </c>
      <c r="Q69">
        <v>9.0304231257941545</v>
      </c>
      <c r="R69">
        <v>18.617624051871786</v>
      </c>
      <c r="S69">
        <v>11.585975542224274</v>
      </c>
      <c r="T69">
        <v>0</v>
      </c>
      <c r="U69">
        <v>62.212871154703521</v>
      </c>
      <c r="V69">
        <v>9.105022511255628</v>
      </c>
      <c r="W69">
        <v>19.854783859649125</v>
      </c>
      <c r="X69">
        <v>43.192437665253181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8.3184000000000005</v>
      </c>
      <c r="AI69">
        <v>0</v>
      </c>
      <c r="AJ69">
        <v>0</v>
      </c>
      <c r="AK69">
        <v>23.745240000000003</v>
      </c>
      <c r="AL69">
        <v>9.5358999999999998</v>
      </c>
      <c r="AM69">
        <v>0</v>
      </c>
      <c r="AN69">
        <v>0</v>
      </c>
      <c r="AO69">
        <v>0</v>
      </c>
      <c r="AP69">
        <v>1.969219135742118</v>
      </c>
      <c r="AQ69">
        <v>0</v>
      </c>
      <c r="AR69">
        <v>2.9093999999999989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682.54197807889329</v>
      </c>
      <c r="DN69">
        <v>25.415800652943076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4.0036438343372085</v>
      </c>
      <c r="M70">
        <v>63.767305524239006</v>
      </c>
      <c r="N70">
        <v>51.878732326337044</v>
      </c>
      <c r="O70">
        <v>73.288711419105923</v>
      </c>
      <c r="P70">
        <v>24.386321470737055</v>
      </c>
      <c r="Q70">
        <v>9.0276224129227653</v>
      </c>
      <c r="R70">
        <v>18.617624051871786</v>
      </c>
      <c r="S70">
        <v>11.58716261792453</v>
      </c>
      <c r="T70">
        <v>0</v>
      </c>
      <c r="U70">
        <v>62.212871154703521</v>
      </c>
      <c r="V70">
        <v>9.105022511255628</v>
      </c>
      <c r="W70">
        <v>19.854783859649125</v>
      </c>
      <c r="X70">
        <v>43.192437665253181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16.636800000000001</v>
      </c>
      <c r="AI70">
        <v>0</v>
      </c>
      <c r="AJ70">
        <v>0</v>
      </c>
      <c r="AK70">
        <v>23.745240000000003</v>
      </c>
      <c r="AL70">
        <v>1.7338</v>
      </c>
      <c r="AM70">
        <v>0</v>
      </c>
      <c r="AN70">
        <v>0</v>
      </c>
      <c r="AO70">
        <v>0</v>
      </c>
      <c r="AP70">
        <v>1.969219135742118</v>
      </c>
      <c r="AQ70">
        <v>0</v>
      </c>
      <c r="AR70">
        <v>2.9093999999999989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683.03819538563323</v>
      </c>
      <c r="DN70">
        <v>25.434278529266503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254.80681132421273</v>
      </c>
      <c r="L71">
        <v>4.0036438343372085</v>
      </c>
      <c r="M71">
        <v>63.767305524239006</v>
      </c>
      <c r="N71">
        <v>51.878732326337044</v>
      </c>
      <c r="O71">
        <v>73.288711419105923</v>
      </c>
      <c r="P71">
        <v>24.386321470737055</v>
      </c>
      <c r="Q71">
        <v>9.0276224129227653</v>
      </c>
      <c r="R71">
        <v>18.618544609738194</v>
      </c>
      <c r="S71">
        <v>11.587518266509434</v>
      </c>
      <c r="T71">
        <v>0</v>
      </c>
      <c r="U71">
        <v>62.212871154703521</v>
      </c>
      <c r="V71">
        <v>9.1406261346633428</v>
      </c>
      <c r="W71">
        <v>20.245955963302755</v>
      </c>
      <c r="X71">
        <v>43.192437665253181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0.58019999999999994</v>
      </c>
      <c r="AE71">
        <v>7.2375940000000005</v>
      </c>
      <c r="AF71">
        <v>6.1515000000000013</v>
      </c>
      <c r="AG71">
        <v>0</v>
      </c>
      <c r="AH71">
        <v>24.955199999999994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1.969219135742118</v>
      </c>
      <c r="AQ71">
        <v>0</v>
      </c>
      <c r="AR71">
        <v>2.9093999999999989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692.0611138622487</v>
      </c>
      <c r="DN71">
        <v>25.7413413795556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254.80681132421273</v>
      </c>
      <c r="L72">
        <v>4.0037408603978912</v>
      </c>
      <c r="M72">
        <v>63.767305524239006</v>
      </c>
      <c r="N72">
        <v>51.878732326337044</v>
      </c>
      <c r="O72">
        <v>73.288711419105923</v>
      </c>
      <c r="P72">
        <v>24.386321470737055</v>
      </c>
      <c r="Q72">
        <v>9.0276224129227653</v>
      </c>
      <c r="R72">
        <v>18.618544609738194</v>
      </c>
      <c r="S72">
        <v>11.587518266509434</v>
      </c>
      <c r="T72">
        <v>0</v>
      </c>
      <c r="U72">
        <v>62.212871154703521</v>
      </c>
      <c r="V72">
        <v>9.1406261346633411</v>
      </c>
      <c r="W72">
        <v>20.280278744846541</v>
      </c>
      <c r="X72">
        <v>43.192437665253181</v>
      </c>
      <c r="Y72">
        <v>0</v>
      </c>
      <c r="Z72">
        <v>0</v>
      </c>
      <c r="AA72">
        <v>3.0883723950397335</v>
      </c>
      <c r="AB72">
        <v>0</v>
      </c>
      <c r="AC72">
        <v>0</v>
      </c>
      <c r="AD72">
        <v>4.0126632000000013</v>
      </c>
      <c r="AE72">
        <v>7.2375940000000005</v>
      </c>
      <c r="AF72">
        <v>6.1515000000000013</v>
      </c>
      <c r="AG72">
        <v>0</v>
      </c>
      <c r="AH72">
        <v>33.273600000000002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1.969219135742118</v>
      </c>
      <c r="AQ72">
        <v>0</v>
      </c>
      <c r="AR72">
        <v>2.9093999999999989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708.13641357880294</v>
      </c>
      <c r="DN72">
        <v>26.312097065645599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254.80681132421273</v>
      </c>
      <c r="L73">
        <v>4.0037408603978912</v>
      </c>
      <c r="M73">
        <v>63.767305524239006</v>
      </c>
      <c r="N73">
        <v>51.878732326337044</v>
      </c>
      <c r="O73">
        <v>73.288711419105923</v>
      </c>
      <c r="P73">
        <v>24.386321470737055</v>
      </c>
      <c r="Q73">
        <v>9.0276224129227653</v>
      </c>
      <c r="R73">
        <v>18.618544609738194</v>
      </c>
      <c r="S73">
        <v>11.587518266509434</v>
      </c>
      <c r="T73">
        <v>0</v>
      </c>
      <c r="U73">
        <v>62.212871154703521</v>
      </c>
      <c r="V73">
        <v>9.1406261346633428</v>
      </c>
      <c r="W73">
        <v>20.280278744846541</v>
      </c>
      <c r="X73">
        <v>43.192437665253181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8.0253263999999991</v>
      </c>
      <c r="AE73">
        <v>7.2375940000000005</v>
      </c>
      <c r="AF73">
        <v>6.1515000000000013</v>
      </c>
      <c r="AG73">
        <v>0</v>
      </c>
      <c r="AH73">
        <v>41.591999999999999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1.4065850969586557</v>
      </c>
      <c r="AQ73">
        <v>10.786489999999999</v>
      </c>
      <c r="AR73">
        <v>2.9093999999999989</v>
      </c>
      <c r="AS73">
        <v>10.870719999999999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746.51219398246553</v>
      </c>
      <c r="DN73">
        <v>27.741079404811948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254.80681132421273</v>
      </c>
      <c r="L74">
        <v>4.0037408603978912</v>
      </c>
      <c r="M74">
        <v>63.767305524239006</v>
      </c>
      <c r="N74">
        <v>51.878732326337044</v>
      </c>
      <c r="O74">
        <v>73.288711419105923</v>
      </c>
      <c r="P74">
        <v>24.386321470737055</v>
      </c>
      <c r="Q74">
        <v>9.0276224129227653</v>
      </c>
      <c r="R74">
        <v>18.618544609738194</v>
      </c>
      <c r="S74">
        <v>11.587518266509434</v>
      </c>
      <c r="T74">
        <v>0</v>
      </c>
      <c r="U74">
        <v>62.212871154703521</v>
      </c>
      <c r="V74">
        <v>9.1406261346633411</v>
      </c>
      <c r="W74">
        <v>20.280278744846541</v>
      </c>
      <c r="X74">
        <v>43.192437665253181</v>
      </c>
      <c r="Y74">
        <v>0</v>
      </c>
      <c r="Z74">
        <v>0</v>
      </c>
      <c r="AA74">
        <v>12.318788766731524</v>
      </c>
      <c r="AB74">
        <v>5.7837519999999989</v>
      </c>
      <c r="AC74">
        <v>0</v>
      </c>
      <c r="AD74">
        <v>8.0253263999999991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0</v>
      </c>
      <c r="AN74">
        <v>0</v>
      </c>
      <c r="AO74">
        <v>0</v>
      </c>
      <c r="AP74">
        <v>1.4065850969586557</v>
      </c>
      <c r="AQ74">
        <v>21.572979999999998</v>
      </c>
      <c r="AR74">
        <v>2.9093999999999989</v>
      </c>
      <c r="AS74">
        <v>10.870719999999999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768.17259162169091</v>
      </c>
      <c r="DN74">
        <v>28.547696955666105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254.80681132421273</v>
      </c>
      <c r="L75">
        <v>4.0037408603978912</v>
      </c>
      <c r="M75">
        <v>63.767305524239006</v>
      </c>
      <c r="N75">
        <v>51.878732326337044</v>
      </c>
      <c r="O75">
        <v>73.288711419105923</v>
      </c>
      <c r="P75">
        <v>24.386321470737055</v>
      </c>
      <c r="Q75">
        <v>9.0276224129227653</v>
      </c>
      <c r="R75">
        <v>18.618544609738194</v>
      </c>
      <c r="S75">
        <v>11.587518266509434</v>
      </c>
      <c r="T75">
        <v>0</v>
      </c>
      <c r="U75">
        <v>62.212871154703521</v>
      </c>
      <c r="V75">
        <v>9.105022511255628</v>
      </c>
      <c r="W75">
        <v>19.854783859649125</v>
      </c>
      <c r="X75">
        <v>43.192437665253181</v>
      </c>
      <c r="Y75">
        <v>0</v>
      </c>
      <c r="Z75">
        <v>0.96619999999999973</v>
      </c>
      <c r="AA75">
        <v>17.35040671370637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1.4065850969586557</v>
      </c>
      <c r="AQ75">
        <v>43.145959999999995</v>
      </c>
      <c r="AR75">
        <v>2.9093999999999989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826.9757910715274</v>
      </c>
      <c r="DN75">
        <v>30.794426544198924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254.80681132421273</v>
      </c>
      <c r="L76">
        <v>4.0035956299267044</v>
      </c>
      <c r="M76">
        <v>63.767305524239006</v>
      </c>
      <c r="N76">
        <v>51.878732326337044</v>
      </c>
      <c r="O76">
        <v>73.288711419105923</v>
      </c>
      <c r="P76">
        <v>24.386321470737055</v>
      </c>
      <c r="Q76">
        <v>9.0276224129227653</v>
      </c>
      <c r="R76">
        <v>18.618544609738194</v>
      </c>
      <c r="S76">
        <v>11.587518266509434</v>
      </c>
      <c r="T76">
        <v>0</v>
      </c>
      <c r="U76">
        <v>62.212871154703521</v>
      </c>
      <c r="V76">
        <v>9.105022511255628</v>
      </c>
      <c r="W76">
        <v>19.854783859649125</v>
      </c>
      <c r="X76">
        <v>43.192437665253181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20.258939999999999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1.4065850969586557</v>
      </c>
      <c r="AQ76">
        <v>43.145959999999995</v>
      </c>
      <c r="AR76">
        <v>3.8791999999999991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875.66327266874202</v>
      </c>
      <c r="DN76">
        <v>32.607419382600163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4.0035956299267044</v>
      </c>
      <c r="M77">
        <v>63.767305524239006</v>
      </c>
      <c r="N77">
        <v>51.878732326337044</v>
      </c>
      <c r="O77">
        <v>73.288711419105923</v>
      </c>
      <c r="P77">
        <v>24.386321470737055</v>
      </c>
      <c r="Q77">
        <v>9.0276224129227653</v>
      </c>
      <c r="R77">
        <v>18.617624051871786</v>
      </c>
      <c r="S77">
        <v>11.58716261792453</v>
      </c>
      <c r="T77">
        <v>0</v>
      </c>
      <c r="U77">
        <v>62.212871154703521</v>
      </c>
      <c r="V77">
        <v>9.105022511255628</v>
      </c>
      <c r="W77">
        <v>19.854783859649125</v>
      </c>
      <c r="X77">
        <v>43.192437665253181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20.258939999999999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2.5318531745255797</v>
      </c>
      <c r="AQ77">
        <v>43.145959999999995</v>
      </c>
      <c r="AR77">
        <v>21.820499999999992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894.04084459189551</v>
      </c>
      <c r="DN77">
        <v>33.291809937170427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4.0035956299267044</v>
      </c>
      <c r="M78">
        <v>63.767305524239006</v>
      </c>
      <c r="N78">
        <v>51.878732326337044</v>
      </c>
      <c r="O78">
        <v>73.288711419105923</v>
      </c>
      <c r="P78">
        <v>24.386321470737055</v>
      </c>
      <c r="Q78">
        <v>9.0276224129227653</v>
      </c>
      <c r="R78">
        <v>18.617624051871786</v>
      </c>
      <c r="S78">
        <v>11.58716261792453</v>
      </c>
      <c r="T78">
        <v>0</v>
      </c>
      <c r="U78">
        <v>62.212871154703521</v>
      </c>
      <c r="V78">
        <v>9.105022511255628</v>
      </c>
      <c r="W78">
        <v>19.854783859649125</v>
      </c>
      <c r="X78">
        <v>43.192437665253181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20.258939999999999</v>
      </c>
      <c r="AG78">
        <v>0</v>
      </c>
      <c r="AH78">
        <v>61.639344000000008</v>
      </c>
      <c r="AI78">
        <v>7.1810803999999999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2.2505361551338487</v>
      </c>
      <c r="AQ78">
        <v>43.145959999999995</v>
      </c>
      <c r="AR78">
        <v>21.820499999999992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886.84636380203324</v>
      </c>
      <c r="DN78">
        <v>33.023893307641053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4.0035956299267044</v>
      </c>
      <c r="M79">
        <v>63.767305524239006</v>
      </c>
      <c r="N79">
        <v>51.878732326337044</v>
      </c>
      <c r="O79">
        <v>73.288711419105923</v>
      </c>
      <c r="P79">
        <v>24.386321470737055</v>
      </c>
      <c r="Q79">
        <v>9.0276224129227653</v>
      </c>
      <c r="R79">
        <v>18.617624051871786</v>
      </c>
      <c r="S79">
        <v>11.58716261792453</v>
      </c>
      <c r="T79">
        <v>0</v>
      </c>
      <c r="U79">
        <v>62.212871154703521</v>
      </c>
      <c r="V79">
        <v>9.105022511255628</v>
      </c>
      <c r="W79">
        <v>19.854783859649125</v>
      </c>
      <c r="X79">
        <v>43.192437665253181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20.258939999999999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2.2505361551338487</v>
      </c>
      <c r="AQ79">
        <v>43.145959999999995</v>
      </c>
      <c r="AR79">
        <v>3.8791999999999991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865.94947250127905</v>
      </c>
      <c r="DN79">
        <v>32.245615395333438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4.0035956299267044</v>
      </c>
      <c r="M80">
        <v>63.767305524239006</v>
      </c>
      <c r="N80">
        <v>51.878732326337044</v>
      </c>
      <c r="O80">
        <v>73.288711419105923</v>
      </c>
      <c r="P80">
        <v>24.386321470737055</v>
      </c>
      <c r="Q80">
        <v>9.0276224129227653</v>
      </c>
      <c r="R80">
        <v>18.617624051871786</v>
      </c>
      <c r="S80">
        <v>11.58716261792453</v>
      </c>
      <c r="T80">
        <v>0</v>
      </c>
      <c r="U80">
        <v>62.212871154703521</v>
      </c>
      <c r="V80">
        <v>9.105022511255628</v>
      </c>
      <c r="W80">
        <v>19.854783859649125</v>
      </c>
      <c r="X80">
        <v>43.192437665253181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20.258939999999999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2.2505361551338487</v>
      </c>
      <c r="AQ80">
        <v>43.145959999999995</v>
      </c>
      <c r="AR80">
        <v>1.9395999999999998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858.77330985697188</v>
      </c>
      <c r="DN80">
        <v>31.97839763964058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4.0035956299267044</v>
      </c>
      <c r="M81">
        <v>63.767305524239006</v>
      </c>
      <c r="N81">
        <v>51.878732326337044</v>
      </c>
      <c r="O81">
        <v>73.288711419105923</v>
      </c>
      <c r="P81">
        <v>24.386321470737055</v>
      </c>
      <c r="Q81">
        <v>9.0276224129227653</v>
      </c>
      <c r="R81">
        <v>18.617624051871786</v>
      </c>
      <c r="S81">
        <v>11.58716261792453</v>
      </c>
      <c r="T81">
        <v>0</v>
      </c>
      <c r="U81">
        <v>62.212871154703521</v>
      </c>
      <c r="V81">
        <v>9.105022511255628</v>
      </c>
      <c r="W81">
        <v>19.854783859649125</v>
      </c>
      <c r="X81">
        <v>43.192437665253181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20.258939999999999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5.2364349989576828</v>
      </c>
      <c r="AQ81">
        <v>43.145959999999995</v>
      </c>
      <c r="AR81">
        <v>1.9395999999999998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855.91029378137375</v>
      </c>
      <c r="DN81">
        <v>31.871948223377128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4.0035956299267044</v>
      </c>
      <c r="M82">
        <v>63.767305524239006</v>
      </c>
      <c r="N82">
        <v>51.878732326337044</v>
      </c>
      <c r="O82">
        <v>73.288711419105923</v>
      </c>
      <c r="P82">
        <v>24.386321470737055</v>
      </c>
      <c r="Q82">
        <v>9.0276224129227653</v>
      </c>
      <c r="R82">
        <v>18.617624051871786</v>
      </c>
      <c r="S82">
        <v>11.58716261792453</v>
      </c>
      <c r="T82">
        <v>0</v>
      </c>
      <c r="U82">
        <v>62.212871154703521</v>
      </c>
      <c r="V82">
        <v>9.105022511255628</v>
      </c>
      <c r="W82">
        <v>19.854783859649125</v>
      </c>
      <c r="X82">
        <v>43.192437665253181</v>
      </c>
      <c r="Y82">
        <v>0</v>
      </c>
      <c r="Z82">
        <v>5.727633599999999</v>
      </c>
      <c r="AA82">
        <v>6.1420439766520554</v>
      </c>
      <c r="AB82">
        <v>5.7837519999999989</v>
      </c>
      <c r="AC82">
        <v>0</v>
      </c>
      <c r="AD82">
        <v>12.01014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1.7338</v>
      </c>
      <c r="AM82">
        <v>4.6270015999999998</v>
      </c>
      <c r="AN82">
        <v>0</v>
      </c>
      <c r="AO82">
        <v>0</v>
      </c>
      <c r="AP82">
        <v>5.2364349989576828</v>
      </c>
      <c r="AQ82">
        <v>43.145959999999995</v>
      </c>
      <c r="AR82">
        <v>1.9395999999999998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817.19225304976908</v>
      </c>
      <c r="DN82">
        <v>30.430087700587652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230.00046486999804</v>
      </c>
      <c r="L83">
        <v>0.9957482595897772</v>
      </c>
      <c r="M83">
        <v>63.767305524239006</v>
      </c>
      <c r="N83">
        <v>51.878732326337044</v>
      </c>
      <c r="O83">
        <v>73.288711419105923</v>
      </c>
      <c r="P83">
        <v>24.302586033519546</v>
      </c>
      <c r="Q83">
        <v>2.9994071428571432</v>
      </c>
      <c r="R83">
        <v>18.617624051871786</v>
      </c>
      <c r="S83">
        <v>6.1334471419855898</v>
      </c>
      <c r="T83">
        <v>0</v>
      </c>
      <c r="U83">
        <v>62.212871154703521</v>
      </c>
      <c r="V83">
        <v>9.105022511255628</v>
      </c>
      <c r="W83">
        <v>19.854783859649125</v>
      </c>
      <c r="X83">
        <v>43.192437665253181</v>
      </c>
      <c r="Y83">
        <v>0</v>
      </c>
      <c r="Z83">
        <v>2.8638167999999999</v>
      </c>
      <c r="AA83">
        <v>6.1420439766520554</v>
      </c>
      <c r="AB83">
        <v>5.7837519999999989</v>
      </c>
      <c r="AC83">
        <v>0</v>
      </c>
      <c r="AD83">
        <v>3.4812000000000003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4.6270015999999998</v>
      </c>
      <c r="AN83">
        <v>0</v>
      </c>
      <c r="AO83">
        <v>0</v>
      </c>
      <c r="AP83">
        <v>5.2364349989576828</v>
      </c>
      <c r="AQ83">
        <v>43.145959999999995</v>
      </c>
      <c r="AR83">
        <v>2.9093999999999989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736.62370583319546</v>
      </c>
      <c r="DN83">
        <v>27.4299735027795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199.00255433030856</v>
      </c>
      <c r="L84">
        <v>0.9957482595897772</v>
      </c>
      <c r="M84">
        <v>63.767305524239006</v>
      </c>
      <c r="N84">
        <v>51.878732326337044</v>
      </c>
      <c r="O84">
        <v>73.288711419105923</v>
      </c>
      <c r="P84">
        <v>24.302586033519546</v>
      </c>
      <c r="Q84">
        <v>2.9994071428571432</v>
      </c>
      <c r="R84">
        <v>18.617624051871786</v>
      </c>
      <c r="S84">
        <v>4.0025623827909547</v>
      </c>
      <c r="T84">
        <v>0</v>
      </c>
      <c r="U84">
        <v>62.212871154703521</v>
      </c>
      <c r="V84">
        <v>9.105022511255628</v>
      </c>
      <c r="W84">
        <v>19.854783859649125</v>
      </c>
      <c r="X84">
        <v>43.192437665253181</v>
      </c>
      <c r="Y84">
        <v>0</v>
      </c>
      <c r="Z84">
        <v>2.8638167999999999</v>
      </c>
      <c r="AA84">
        <v>3.0883723950397335</v>
      </c>
      <c r="AB84">
        <v>0</v>
      </c>
      <c r="AC84">
        <v>0</v>
      </c>
      <c r="AD84">
        <v>3.4812000000000003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4.6270015999999998</v>
      </c>
      <c r="AN84">
        <v>0</v>
      </c>
      <c r="AO84">
        <v>0</v>
      </c>
      <c r="AP84">
        <v>5.2364349989576828</v>
      </c>
      <c r="AQ84">
        <v>43.145959999999995</v>
      </c>
      <c r="AR84">
        <v>21.820499999999992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699.39880114281993</v>
      </c>
      <c r="DN84">
        <v>26.043765312658483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206.4221658374629</v>
      </c>
      <c r="L85">
        <v>0.99573294820455593</v>
      </c>
      <c r="M85">
        <v>63.767305524239006</v>
      </c>
      <c r="N85">
        <v>51.878732326337044</v>
      </c>
      <c r="O85">
        <v>73.288711419105923</v>
      </c>
      <c r="P85">
        <v>24.302586033519546</v>
      </c>
      <c r="Q85">
        <v>2.996101398601398</v>
      </c>
      <c r="R85">
        <v>18.617624051871786</v>
      </c>
      <c r="S85">
        <v>3.9973538514442915</v>
      </c>
      <c r="T85">
        <v>0</v>
      </c>
      <c r="U85">
        <v>62.212871154703521</v>
      </c>
      <c r="V85">
        <v>9.105022511255628</v>
      </c>
      <c r="W85">
        <v>19.854783859649125</v>
      </c>
      <c r="X85">
        <v>43.192437665253181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4.6270015999999998</v>
      </c>
      <c r="AN85">
        <v>0</v>
      </c>
      <c r="AO85">
        <v>0</v>
      </c>
      <c r="AP85">
        <v>1.1252680775669244</v>
      </c>
      <c r="AQ85">
        <v>43.145959999999995</v>
      </c>
      <c r="AR85">
        <v>21.820499999999992</v>
      </c>
      <c r="AS85">
        <v>5.9080000000000004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689.93583582485178</v>
      </c>
      <c r="DN85">
        <v>25.69107323436301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227.99994168067229</v>
      </c>
      <c r="L86">
        <v>0.9957427045436954</v>
      </c>
      <c r="M86">
        <v>63.767305524239006</v>
      </c>
      <c r="N86">
        <v>51.878732326337044</v>
      </c>
      <c r="O86">
        <v>73.288711419105923</v>
      </c>
      <c r="P86">
        <v>24.302586033519546</v>
      </c>
      <c r="Q86">
        <v>2.996101398601398</v>
      </c>
      <c r="R86">
        <v>18.617624051871786</v>
      </c>
      <c r="S86">
        <v>4.0023041474654377</v>
      </c>
      <c r="T86">
        <v>0</v>
      </c>
      <c r="U86">
        <v>62.212871154703521</v>
      </c>
      <c r="V86">
        <v>9.105022511255628</v>
      </c>
      <c r="W86">
        <v>19.854783859649125</v>
      </c>
      <c r="X86">
        <v>43.192437665253181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1.7338</v>
      </c>
      <c r="AM86">
        <v>2.160126</v>
      </c>
      <c r="AN86">
        <v>0</v>
      </c>
      <c r="AO86">
        <v>0</v>
      </c>
      <c r="AP86">
        <v>1.1252680775669244</v>
      </c>
      <c r="AQ86">
        <v>43.145959999999995</v>
      </c>
      <c r="AR86">
        <v>3.8791999999999991</v>
      </c>
      <c r="AS86">
        <v>5.9080000000000004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691.06822935154992</v>
      </c>
      <c r="DN86">
        <v>25.733240003234403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215.41138264467764</v>
      </c>
      <c r="L87">
        <v>0.99576388281591599</v>
      </c>
      <c r="M87">
        <v>63.767305524239006</v>
      </c>
      <c r="N87">
        <v>51.878732326337044</v>
      </c>
      <c r="O87">
        <v>73.288711419105923</v>
      </c>
      <c r="P87">
        <v>24.302586033519546</v>
      </c>
      <c r="Q87">
        <v>2.996101398601398</v>
      </c>
      <c r="R87">
        <v>18.617624051871786</v>
      </c>
      <c r="S87">
        <v>3.9954545454545451</v>
      </c>
      <c r="T87">
        <v>0</v>
      </c>
      <c r="U87">
        <v>62.212871154703521</v>
      </c>
      <c r="V87">
        <v>9.105022511255628</v>
      </c>
      <c r="W87">
        <v>19.854783859649125</v>
      </c>
      <c r="X87">
        <v>43.192437665253181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1.7562</v>
      </c>
      <c r="AN87">
        <v>0</v>
      </c>
      <c r="AO87">
        <v>0</v>
      </c>
      <c r="AP87">
        <v>1.1252680775669244</v>
      </c>
      <c r="AQ87">
        <v>43.145959999999995</v>
      </c>
      <c r="AR87">
        <v>1.9395999999999998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666.93708295591216</v>
      </c>
      <c r="DN87">
        <v>24.834672939138972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205.00112034982936</v>
      </c>
      <c r="L88">
        <v>0.99576388281591599</v>
      </c>
      <c r="M88">
        <v>63.767305524239006</v>
      </c>
      <c r="N88">
        <v>51.878732326337044</v>
      </c>
      <c r="O88">
        <v>73.288711419105923</v>
      </c>
      <c r="P88">
        <v>24.302586033519546</v>
      </c>
      <c r="Q88">
        <v>2.996101398601398</v>
      </c>
      <c r="R88">
        <v>18.617624051871786</v>
      </c>
      <c r="S88">
        <v>3.9954545454545451</v>
      </c>
      <c r="T88">
        <v>0</v>
      </c>
      <c r="U88">
        <v>62.212871154703521</v>
      </c>
      <c r="V88">
        <v>9.105022511255628</v>
      </c>
      <c r="W88">
        <v>19.854783859649125</v>
      </c>
      <c r="X88">
        <v>43.192437665253181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1.1252680775669244</v>
      </c>
      <c r="AQ88">
        <v>43.145959999999995</v>
      </c>
      <c r="AR88">
        <v>1.9395999999999998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652.44639096386868</v>
      </c>
      <c r="DN88">
        <v>24.295085836334163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200.00126515951675</v>
      </c>
      <c r="L89">
        <v>0.99576388281591599</v>
      </c>
      <c r="M89">
        <v>63.767305524239006</v>
      </c>
      <c r="N89">
        <v>51.878732326337044</v>
      </c>
      <c r="O89">
        <v>73.288711419105923</v>
      </c>
      <c r="P89">
        <v>24.302586033519546</v>
      </c>
      <c r="Q89">
        <v>2.996101398601398</v>
      </c>
      <c r="R89">
        <v>18.617624051871786</v>
      </c>
      <c r="S89">
        <v>3.9954545454545451</v>
      </c>
      <c r="T89">
        <v>0</v>
      </c>
      <c r="U89">
        <v>62.212871154703521</v>
      </c>
      <c r="V89">
        <v>9.105022511255628</v>
      </c>
      <c r="W89">
        <v>19.854783859649125</v>
      </c>
      <c r="X89">
        <v>43.192437665253181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1.1252680775669244</v>
      </c>
      <c r="AQ89">
        <v>43.145959999999995</v>
      </c>
      <c r="AR89">
        <v>1.9395999999999998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647.62603057400713</v>
      </c>
      <c r="DN89">
        <v>24.115591035883238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206.40817023959647</v>
      </c>
      <c r="L90">
        <v>0.99576388281591599</v>
      </c>
      <c r="M90">
        <v>63.767305524239006</v>
      </c>
      <c r="N90">
        <v>51.878732326337044</v>
      </c>
      <c r="O90">
        <v>73.288711419105923</v>
      </c>
      <c r="P90">
        <v>24.302586033519546</v>
      </c>
      <c r="Q90">
        <v>2.996101398601398</v>
      </c>
      <c r="R90">
        <v>18.617624051871786</v>
      </c>
      <c r="S90">
        <v>3.9954545454545451</v>
      </c>
      <c r="T90">
        <v>0</v>
      </c>
      <c r="U90">
        <v>62.212871154703521</v>
      </c>
      <c r="V90">
        <v>9.105022511255628</v>
      </c>
      <c r="W90">
        <v>19.854783859649125</v>
      </c>
      <c r="X90">
        <v>43.192437665253181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1.1252680775669244</v>
      </c>
      <c r="AQ90">
        <v>43.145959999999995</v>
      </c>
      <c r="AR90">
        <v>1.9395999999999998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653.80292778534624</v>
      </c>
      <c r="DN90">
        <v>24.345598904623824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151.99576747224037</v>
      </c>
      <c r="L91">
        <v>0.99576388281591599</v>
      </c>
      <c r="M91">
        <v>63.767305524239006</v>
      </c>
      <c r="N91">
        <v>51.878732326337044</v>
      </c>
      <c r="O91">
        <v>73.288711419105923</v>
      </c>
      <c r="P91">
        <v>24.302586033519546</v>
      </c>
      <c r="Q91">
        <v>2.996101398601398</v>
      </c>
      <c r="R91">
        <v>18.617624051871786</v>
      </c>
      <c r="S91">
        <v>3.9954545454545451</v>
      </c>
      <c r="T91">
        <v>0</v>
      </c>
      <c r="U91">
        <v>62.212871154703521</v>
      </c>
      <c r="V91">
        <v>9.105022511255628</v>
      </c>
      <c r="W91">
        <v>19.854783859649125</v>
      </c>
      <c r="X91">
        <v>43.192437665253181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1.1252680775669244</v>
      </c>
      <c r="AQ91">
        <v>43.145959999999995</v>
      </c>
      <c r="AR91">
        <v>1.9395999999999998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601.34393013513557</v>
      </c>
      <c r="DN91">
        <v>22.392193787478373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136.99612903225807</v>
      </c>
      <c r="L92">
        <v>0.99576388281591599</v>
      </c>
      <c r="M92">
        <v>63.767305524239006</v>
      </c>
      <c r="N92">
        <v>51.878732326337044</v>
      </c>
      <c r="O92">
        <v>73.288711419105923</v>
      </c>
      <c r="P92">
        <v>24.302586033519546</v>
      </c>
      <c r="Q92">
        <v>2.996101398601398</v>
      </c>
      <c r="R92">
        <v>18.620849017883316</v>
      </c>
      <c r="S92">
        <v>3.9954545454545451</v>
      </c>
      <c r="T92">
        <v>0</v>
      </c>
      <c r="U92">
        <v>62.212871154703521</v>
      </c>
      <c r="V92">
        <v>9.105022511255628</v>
      </c>
      <c r="W92">
        <v>19.854783859649125</v>
      </c>
      <c r="X92">
        <v>43.192437665253181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1.1252680775669244</v>
      </c>
      <c r="AQ92">
        <v>43.145959999999995</v>
      </c>
      <c r="AR92">
        <v>1.9395999999999998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578.86611881334761</v>
      </c>
      <c r="DN92">
        <v>21.555191635295483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136.99612903225807</v>
      </c>
      <c r="L93">
        <v>0.99577116412670541</v>
      </c>
      <c r="M93">
        <v>63.767305524239006</v>
      </c>
      <c r="N93">
        <v>51.878732326337044</v>
      </c>
      <c r="O93">
        <v>73.288711419105923</v>
      </c>
      <c r="P93">
        <v>24.302586033519546</v>
      </c>
      <c r="Q93">
        <v>2.996101398601398</v>
      </c>
      <c r="R93">
        <v>18.621285989492122</v>
      </c>
      <c r="S93">
        <v>3.9954545454545451</v>
      </c>
      <c r="T93">
        <v>0</v>
      </c>
      <c r="U93">
        <v>62.212871154703521</v>
      </c>
      <c r="V93">
        <v>9.105022511255628</v>
      </c>
      <c r="W93">
        <v>19.854783859649125</v>
      </c>
      <c r="X93">
        <v>43.192437665253181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1.1252680775669244</v>
      </c>
      <c r="AQ93">
        <v>43.145959999999995</v>
      </c>
      <c r="AR93">
        <v>1.9395999999999998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578.8665472195413</v>
      </c>
      <c r="DN93">
        <v>21.555207482021398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154.99528856974439</v>
      </c>
      <c r="L94">
        <v>0.99577116412670541</v>
      </c>
      <c r="M94">
        <v>63.767305524239006</v>
      </c>
      <c r="N94">
        <v>51.878732326337044</v>
      </c>
      <c r="O94">
        <v>73.288711419105923</v>
      </c>
      <c r="P94">
        <v>24.302586033519546</v>
      </c>
      <c r="Q94">
        <v>2.996101398601398</v>
      </c>
      <c r="R94">
        <v>18.621285989492122</v>
      </c>
      <c r="S94">
        <v>3.9954545454545451</v>
      </c>
      <c r="T94">
        <v>0</v>
      </c>
      <c r="U94">
        <v>62.212871154703521</v>
      </c>
      <c r="V94">
        <v>9.105022511255628</v>
      </c>
      <c r="W94">
        <v>19.854783859649125</v>
      </c>
      <c r="X94">
        <v>43.192437665253181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1.1252680775669244</v>
      </c>
      <c r="AQ94">
        <v>43.145959999999995</v>
      </c>
      <c r="AR94">
        <v>1.9395999999999998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596.21953692963177</v>
      </c>
      <c r="DN94">
        <v>22.201377309417165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156.99565927654609</v>
      </c>
      <c r="L95">
        <v>0.99577116412670541</v>
      </c>
      <c r="M95">
        <v>63.767305524239006</v>
      </c>
      <c r="N95">
        <v>51.878732326337044</v>
      </c>
      <c r="O95">
        <v>73.288711419105923</v>
      </c>
      <c r="P95">
        <v>24.302586033519546</v>
      </c>
      <c r="Q95">
        <v>2.996101398601398</v>
      </c>
      <c r="R95">
        <v>18.620849017883316</v>
      </c>
      <c r="S95">
        <v>3.9954545454545451</v>
      </c>
      <c r="T95">
        <v>0</v>
      </c>
      <c r="U95">
        <v>62.212871154703521</v>
      </c>
      <c r="V95">
        <v>9.105022511255628</v>
      </c>
      <c r="W95">
        <v>19.854783859649125</v>
      </c>
      <c r="X95">
        <v>43.192437665253181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1.7338</v>
      </c>
      <c r="AM95">
        <v>0</v>
      </c>
      <c r="AN95">
        <v>0</v>
      </c>
      <c r="AO95">
        <v>0</v>
      </c>
      <c r="AP95">
        <v>1.1252680775669244</v>
      </c>
      <c r="AQ95">
        <v>43.145959999999995</v>
      </c>
      <c r="AR95">
        <v>1.9395999999999998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598.1476729417775</v>
      </c>
      <c r="DN95">
        <v>22.273175032464476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163.99591172103027</v>
      </c>
      <c r="L96">
        <v>0.99577116412670541</v>
      </c>
      <c r="M96">
        <v>63.767305524239006</v>
      </c>
      <c r="N96">
        <v>51.878732326337044</v>
      </c>
      <c r="O96">
        <v>73.288711419105923</v>
      </c>
      <c r="P96">
        <v>24.302586033519546</v>
      </c>
      <c r="Q96">
        <v>2.996101398601398</v>
      </c>
      <c r="R96">
        <v>18.620849017883316</v>
      </c>
      <c r="S96">
        <v>3.9954545454545451</v>
      </c>
      <c r="T96">
        <v>0</v>
      </c>
      <c r="U96">
        <v>62.212871154703521</v>
      </c>
      <c r="V96">
        <v>9.105022511255628</v>
      </c>
      <c r="W96">
        <v>19.854783859649125</v>
      </c>
      <c r="X96">
        <v>43.192437665253181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1.7338</v>
      </c>
      <c r="AM96">
        <v>0</v>
      </c>
      <c r="AN96">
        <v>0</v>
      </c>
      <c r="AO96">
        <v>0</v>
      </c>
      <c r="AP96">
        <v>1.1252680775669244</v>
      </c>
      <c r="AQ96">
        <v>32.359470000000002</v>
      </c>
      <c r="AR96">
        <v>1.9395999999999998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594.49736138382207</v>
      </c>
      <c r="DN96">
        <v>22.137249034903991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173.00496371837616</v>
      </c>
      <c r="L97">
        <v>0.99577116412670541</v>
      </c>
      <c r="M97">
        <v>63.767305524239006</v>
      </c>
      <c r="N97">
        <v>51.878732326337044</v>
      </c>
      <c r="O97">
        <v>73.288711419105923</v>
      </c>
      <c r="P97">
        <v>24.302586033519546</v>
      </c>
      <c r="Q97">
        <v>2.996101398601398</v>
      </c>
      <c r="R97">
        <v>18.620849017883316</v>
      </c>
      <c r="S97">
        <v>3.9954545454545451</v>
      </c>
      <c r="T97">
        <v>0</v>
      </c>
      <c r="U97">
        <v>62.212871154703521</v>
      </c>
      <c r="V97">
        <v>9.4388702717692734</v>
      </c>
      <c r="W97">
        <v>19.854783859649125</v>
      </c>
      <c r="X97">
        <v>43.192437665253181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1.7338</v>
      </c>
      <c r="AM97">
        <v>0</v>
      </c>
      <c r="AN97">
        <v>0</v>
      </c>
      <c r="AO97">
        <v>0</v>
      </c>
      <c r="AP97">
        <v>1.1252680775669244</v>
      </c>
      <c r="AQ97">
        <v>21.572979999999998</v>
      </c>
      <c r="AR97">
        <v>21.820499999999992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612.27277142270736</v>
      </c>
      <c r="DN97">
        <v>22.799148753878274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176.99527668174383</v>
      </c>
      <c r="L98">
        <v>0.99577116412670541</v>
      </c>
      <c r="M98">
        <v>63.767305524239006</v>
      </c>
      <c r="N98">
        <v>51.878732326337044</v>
      </c>
      <c r="O98">
        <v>73.288711419105923</v>
      </c>
      <c r="P98">
        <v>24.302586033519546</v>
      </c>
      <c r="Q98">
        <v>2.996101398601398</v>
      </c>
      <c r="R98">
        <v>18.621285989492122</v>
      </c>
      <c r="S98">
        <v>3.9954545454545451</v>
      </c>
      <c r="T98">
        <v>0</v>
      </c>
      <c r="U98">
        <v>62.212871154703521</v>
      </c>
      <c r="V98">
        <v>9.3064605190677963</v>
      </c>
      <c r="W98">
        <v>19.8565135261194</v>
      </c>
      <c r="X98">
        <v>43.192084661185142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1.7338</v>
      </c>
      <c r="AM98">
        <v>0</v>
      </c>
      <c r="AN98">
        <v>0</v>
      </c>
      <c r="AO98">
        <v>0</v>
      </c>
      <c r="AP98">
        <v>1.1252680775669244</v>
      </c>
      <c r="AQ98">
        <v>10.786489999999999</v>
      </c>
      <c r="AR98">
        <v>21.820499999999992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605.59466966912544</v>
      </c>
      <c r="DN98">
        <v>22.550477352137499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4.7001148914055069</v>
      </c>
      <c r="L99">
        <f t="shared" si="2"/>
        <v>4.7499753098751256E-2</v>
      </c>
      <c r="M99">
        <f t="shared" si="2"/>
        <v>1.5304153325817387</v>
      </c>
      <c r="N99">
        <f t="shared" si="2"/>
        <v>1.2450895758320861</v>
      </c>
      <c r="O99">
        <f t="shared" si="2"/>
        <v>1.7589290740585444</v>
      </c>
      <c r="P99">
        <f t="shared" si="2"/>
        <v>0.58265784255879638</v>
      </c>
      <c r="Q99">
        <f t="shared" si="2"/>
        <v>9.8278736185974172E-2</v>
      </c>
      <c r="R99">
        <f t="shared" si="2"/>
        <v>0.41843056592121558</v>
      </c>
      <c r="S99">
        <f t="shared" si="2"/>
        <v>0.12287997433843328</v>
      </c>
      <c r="T99">
        <f t="shared" si="2"/>
        <v>0</v>
      </c>
      <c r="U99">
        <f t="shared" si="2"/>
        <v>1.4931089077128856</v>
      </c>
      <c r="V99">
        <f t="shared" si="2"/>
        <v>0.2021377266818688</v>
      </c>
      <c r="W99">
        <f t="shared" si="2"/>
        <v>0.47694123998697752</v>
      </c>
      <c r="X99">
        <f t="shared" si="2"/>
        <v>1.0366146755557017</v>
      </c>
      <c r="Y99">
        <f t="shared" si="2"/>
        <v>0</v>
      </c>
      <c r="Z99">
        <f t="shared" si="2"/>
        <v>2.6257451199999993E-2</v>
      </c>
      <c r="AA99">
        <f t="shared" si="2"/>
        <v>5.9004916143838342E-2</v>
      </c>
      <c r="AB99">
        <f t="shared" si="2"/>
        <v>7.8080651999999959E-2</v>
      </c>
      <c r="AC99">
        <f t="shared" si="2"/>
        <v>1.644342E-2</v>
      </c>
      <c r="AD99">
        <f t="shared" si="2"/>
        <v>6.1065469799999994E-2</v>
      </c>
      <c r="AE99">
        <f t="shared" si="2"/>
        <v>0.21893721849999959</v>
      </c>
      <c r="AF99">
        <f t="shared" si="2"/>
        <v>0.19610982000000035</v>
      </c>
      <c r="AG99">
        <f t="shared" si="2"/>
        <v>0</v>
      </c>
      <c r="AH99">
        <f t="shared" si="2"/>
        <v>0.35353200000000007</v>
      </c>
      <c r="AI99">
        <f t="shared" si="2"/>
        <v>2.8606351499999998E-2</v>
      </c>
      <c r="AJ99">
        <f t="shared" si="2"/>
        <v>0</v>
      </c>
      <c r="AK99">
        <f t="shared" si="2"/>
        <v>0.56988576000000002</v>
      </c>
      <c r="AL99">
        <f t="shared" si="2"/>
        <v>0.22381624199999947</v>
      </c>
      <c r="AM99">
        <f t="shared" si="2"/>
        <v>2.6341536500000005E-2</v>
      </c>
      <c r="AN99">
        <f t="shared" si="2"/>
        <v>0</v>
      </c>
      <c r="AO99">
        <f t="shared" si="2"/>
        <v>0</v>
      </c>
      <c r="AP99">
        <f t="shared" si="2"/>
        <v>4.7709115952682402E-2</v>
      </c>
      <c r="AQ99">
        <f t="shared" si="2"/>
        <v>0.37307280999999992</v>
      </c>
      <c r="AR99">
        <f t="shared" si="2"/>
        <v>0.13262014999999994</v>
      </c>
      <c r="AS99">
        <f t="shared" si="2"/>
        <v>0.10897306000000015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15.650813635565676</v>
      </c>
      <c r="DN99">
        <f t="shared" ref="DN99" si="4">SUM(DN3:DN98)/4000</f>
        <v>0.58274063394931297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42.000170048747307</v>
      </c>
      <c r="L3">
        <v>12.000428595919768</v>
      </c>
      <c r="M3">
        <v>0</v>
      </c>
      <c r="N3">
        <v>30.000658645824185</v>
      </c>
      <c r="O3">
        <v>50.376913580894069</v>
      </c>
      <c r="P3">
        <v>60.215877080665813</v>
      </c>
      <c r="Q3">
        <v>5.1338143289606464</v>
      </c>
      <c r="R3">
        <v>10.769090885072655</v>
      </c>
      <c r="S3">
        <v>6.5877802230549021</v>
      </c>
      <c r="T3">
        <v>0</v>
      </c>
      <c r="U3">
        <v>331.51847079803832</v>
      </c>
      <c r="V3">
        <v>5.2720864280891293</v>
      </c>
      <c r="W3">
        <v>11.488781716417911</v>
      </c>
      <c r="X3">
        <v>24.977555202721859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0.59020000000000017</v>
      </c>
      <c r="AM3">
        <v>0</v>
      </c>
      <c r="AN3">
        <v>0</v>
      </c>
      <c r="AO3">
        <v>0</v>
      </c>
      <c r="AP3">
        <v>0.81334847896326457</v>
      </c>
      <c r="AQ3">
        <v>0</v>
      </c>
      <c r="AR3">
        <v>2.8040000000000003</v>
      </c>
      <c r="AS3">
        <v>1.3667999999999998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591.79520575446588</v>
      </c>
      <c r="DN3">
        <v>22.036609858903745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42.000170048747307</v>
      </c>
      <c r="L4">
        <v>12.000428595919768</v>
      </c>
      <c r="M4">
        <v>0</v>
      </c>
      <c r="N4">
        <v>30.000658645824185</v>
      </c>
      <c r="O4">
        <v>50.376913580894069</v>
      </c>
      <c r="P4">
        <v>60.215877080665813</v>
      </c>
      <c r="Q4">
        <v>5.1338143289606464</v>
      </c>
      <c r="R4">
        <v>4.9990815384615388</v>
      </c>
      <c r="S4">
        <v>6.5877802230549021</v>
      </c>
      <c r="T4">
        <v>0</v>
      </c>
      <c r="U4">
        <v>331.51847079803832</v>
      </c>
      <c r="V4">
        <v>0.17636831256085686</v>
      </c>
      <c r="W4">
        <v>11.488781716417911</v>
      </c>
      <c r="X4">
        <v>24.977555202721859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0.59020000000000017</v>
      </c>
      <c r="AM4">
        <v>0</v>
      </c>
      <c r="AN4">
        <v>0</v>
      </c>
      <c r="AO4">
        <v>0</v>
      </c>
      <c r="AP4">
        <v>0.81334847896326457</v>
      </c>
      <c r="AQ4">
        <v>0</v>
      </c>
      <c r="AR4">
        <v>12.618000000000002</v>
      </c>
      <c r="AS4">
        <v>1.3667999999999998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590.78123529033655</v>
      </c>
      <c r="DN4">
        <v>21.998852860893837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42.000170048747307</v>
      </c>
      <c r="L5">
        <v>12.000428595919768</v>
      </c>
      <c r="M5">
        <v>0</v>
      </c>
      <c r="N5">
        <v>30.000658645824185</v>
      </c>
      <c r="O5">
        <v>50.376913580894069</v>
      </c>
      <c r="P5">
        <v>60.215877080665813</v>
      </c>
      <c r="Q5">
        <v>5.1338143289606464</v>
      </c>
      <c r="R5">
        <v>4.9990815384615388</v>
      </c>
      <c r="S5">
        <v>6.5877802230549021</v>
      </c>
      <c r="T5">
        <v>0</v>
      </c>
      <c r="U5">
        <v>331.51847079803832</v>
      </c>
      <c r="V5">
        <v>0</v>
      </c>
      <c r="W5">
        <v>11.488781716417911</v>
      </c>
      <c r="X5">
        <v>24.977555202721859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3.2461000000000011</v>
      </c>
      <c r="AM5">
        <v>0</v>
      </c>
      <c r="AN5">
        <v>0</v>
      </c>
      <c r="AO5">
        <v>0</v>
      </c>
      <c r="AP5">
        <v>0.97601817475591734</v>
      </c>
      <c r="AQ5">
        <v>0</v>
      </c>
      <c r="AR5">
        <v>12.618000000000002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598.07240708123129</v>
      </c>
      <c r="DN5">
        <v>22.270362453231005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42.000170048747307</v>
      </c>
      <c r="L6">
        <v>12.000428595919768</v>
      </c>
      <c r="M6">
        <v>0</v>
      </c>
      <c r="N6">
        <v>30.000658645824185</v>
      </c>
      <c r="O6">
        <v>50.376913580894069</v>
      </c>
      <c r="P6">
        <v>60.215877080665813</v>
      </c>
      <c r="Q6">
        <v>5.1338143289606464</v>
      </c>
      <c r="R6">
        <v>4.9993898718730936</v>
      </c>
      <c r="S6">
        <v>6.5877802230549021</v>
      </c>
      <c r="T6">
        <v>0</v>
      </c>
      <c r="U6">
        <v>331.51847079803832</v>
      </c>
      <c r="V6">
        <v>0</v>
      </c>
      <c r="W6">
        <v>11.488781716417911</v>
      </c>
      <c r="X6">
        <v>24.977555202721859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20.158281000000002</v>
      </c>
      <c r="AM6">
        <v>0</v>
      </c>
      <c r="AN6">
        <v>0</v>
      </c>
      <c r="AO6">
        <v>0</v>
      </c>
      <c r="AP6">
        <v>0.97601817475591734</v>
      </c>
      <c r="AQ6">
        <v>0</v>
      </c>
      <c r="AR6">
        <v>1.6823999999999999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603.83472602853954</v>
      </c>
      <c r="DN6">
        <v>22.484932839334178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42.000170048747307</v>
      </c>
      <c r="L7">
        <v>12.000428595919768</v>
      </c>
      <c r="M7">
        <v>0</v>
      </c>
      <c r="N7">
        <v>30.000658645824185</v>
      </c>
      <c r="O7">
        <v>50.376913580894069</v>
      </c>
      <c r="P7">
        <v>60.215877080665813</v>
      </c>
      <c r="Q7">
        <v>5.1338143289606464</v>
      </c>
      <c r="R7">
        <v>4.9993898718730936</v>
      </c>
      <c r="S7">
        <v>6.5877802230549021</v>
      </c>
      <c r="T7">
        <v>0</v>
      </c>
      <c r="U7">
        <v>331.51847079803832</v>
      </c>
      <c r="V7">
        <v>0</v>
      </c>
      <c r="W7">
        <v>11.488781716417911</v>
      </c>
      <c r="X7">
        <v>24.977555202721859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20.158281000000002</v>
      </c>
      <c r="AM7">
        <v>0</v>
      </c>
      <c r="AN7">
        <v>0</v>
      </c>
      <c r="AO7">
        <v>0</v>
      </c>
      <c r="AP7">
        <v>0.97601817475591734</v>
      </c>
      <c r="AQ7">
        <v>0</v>
      </c>
      <c r="AR7">
        <v>1.6823999999999999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603.83472602853954</v>
      </c>
      <c r="DN7">
        <v>22.484932839334178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42.000170048747307</v>
      </c>
      <c r="L8">
        <v>12.000428595919768</v>
      </c>
      <c r="M8">
        <v>0</v>
      </c>
      <c r="N8">
        <v>30.000658645824185</v>
      </c>
      <c r="O8">
        <v>50.376913580894069</v>
      </c>
      <c r="P8">
        <v>60.215877080665813</v>
      </c>
      <c r="Q8">
        <v>5.1338143289606464</v>
      </c>
      <c r="R8">
        <v>4.9993898718730936</v>
      </c>
      <c r="S8">
        <v>6.5877802230549021</v>
      </c>
      <c r="T8">
        <v>0</v>
      </c>
      <c r="U8">
        <v>331.51847079803832</v>
      </c>
      <c r="V8">
        <v>0</v>
      </c>
      <c r="W8">
        <v>11.488781716417911</v>
      </c>
      <c r="X8">
        <v>24.977555202721859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20.158281000000002</v>
      </c>
      <c r="AM8">
        <v>0</v>
      </c>
      <c r="AN8">
        <v>0</v>
      </c>
      <c r="AO8">
        <v>0</v>
      </c>
      <c r="AP8">
        <v>0.97601817475591734</v>
      </c>
      <c r="AQ8">
        <v>0</v>
      </c>
      <c r="AR8">
        <v>1.6823999999999999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603.83472602853954</v>
      </c>
      <c r="DN8">
        <v>22.484932839334178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42.000170048747307</v>
      </c>
      <c r="L9">
        <v>12.000428595919768</v>
      </c>
      <c r="M9">
        <v>0</v>
      </c>
      <c r="N9">
        <v>30.000658645824185</v>
      </c>
      <c r="O9">
        <v>50.376913580894069</v>
      </c>
      <c r="P9">
        <v>60.960617304773152</v>
      </c>
      <c r="Q9">
        <v>5.1338143289606464</v>
      </c>
      <c r="R9">
        <v>4.9993898718730936</v>
      </c>
      <c r="S9">
        <v>6.5877802230549021</v>
      </c>
      <c r="T9">
        <v>0</v>
      </c>
      <c r="U9">
        <v>331.51847079803832</v>
      </c>
      <c r="V9">
        <v>0</v>
      </c>
      <c r="W9">
        <v>11.488781716417911</v>
      </c>
      <c r="X9">
        <v>24.977555202721859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20.158281000000002</v>
      </c>
      <c r="AM9">
        <v>0</v>
      </c>
      <c r="AN9">
        <v>0</v>
      </c>
      <c r="AO9">
        <v>0</v>
      </c>
      <c r="AP9">
        <v>0.97601817475591734</v>
      </c>
      <c r="AQ9">
        <v>0</v>
      </c>
      <c r="AR9">
        <v>1.6823999999999999</v>
      </c>
      <c r="AS9">
        <v>6.2872799999999991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604.55273007860148</v>
      </c>
      <c r="DN9">
        <v>22.511669013379638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42.000170048747307</v>
      </c>
      <c r="L10">
        <v>12.000428595919768</v>
      </c>
      <c r="M10">
        <v>0</v>
      </c>
      <c r="N10">
        <v>30.000658645824185</v>
      </c>
      <c r="O10">
        <v>50.376913580894069</v>
      </c>
      <c r="P10">
        <v>60.960617304773152</v>
      </c>
      <c r="Q10">
        <v>5.1338143289606464</v>
      </c>
      <c r="R10">
        <v>4.9993898718730936</v>
      </c>
      <c r="S10">
        <v>6.5877802230549021</v>
      </c>
      <c r="T10">
        <v>0</v>
      </c>
      <c r="U10">
        <v>331.51847079803832</v>
      </c>
      <c r="V10">
        <v>0</v>
      </c>
      <c r="W10">
        <v>11.488781716417911</v>
      </c>
      <c r="X10">
        <v>12.000839445114593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3.2461000000000011</v>
      </c>
      <c r="AM10">
        <v>0</v>
      </c>
      <c r="AN10">
        <v>0</v>
      </c>
      <c r="AO10">
        <v>0</v>
      </c>
      <c r="AP10">
        <v>0.97601817475591734</v>
      </c>
      <c r="AQ10">
        <v>0</v>
      </c>
      <c r="AR10">
        <v>2.2432000000000003</v>
      </c>
      <c r="AS10">
        <v>6.2872799999999991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576.27751202510331</v>
      </c>
      <c r="DN10">
        <v>21.458790309270526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42.000170048747307</v>
      </c>
      <c r="L11">
        <v>12.000428595919768</v>
      </c>
      <c r="M11">
        <v>0</v>
      </c>
      <c r="N11">
        <v>30.000658645824185</v>
      </c>
      <c r="O11">
        <v>50.376913580894069</v>
      </c>
      <c r="P11">
        <v>60.215877080665813</v>
      </c>
      <c r="Q11">
        <v>0.99615250836120428</v>
      </c>
      <c r="R11">
        <v>4.9993898718730936</v>
      </c>
      <c r="S11">
        <v>2.9967446555819484</v>
      </c>
      <c r="T11">
        <v>0</v>
      </c>
      <c r="U11">
        <v>331.51847079803832</v>
      </c>
      <c r="V11">
        <v>0</v>
      </c>
      <c r="W11">
        <v>11.488781716417911</v>
      </c>
      <c r="X11">
        <v>24.977555202721859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2.2432000000000003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576.28116518013951</v>
      </c>
      <c r="DN11">
        <v>21.459050842390212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42.000170048747307</v>
      </c>
      <c r="L12">
        <v>12.000428595919768</v>
      </c>
      <c r="M12">
        <v>0</v>
      </c>
      <c r="N12">
        <v>30.000658645824185</v>
      </c>
      <c r="O12">
        <v>50.376913580894069</v>
      </c>
      <c r="P12">
        <v>60.215877080665813</v>
      </c>
      <c r="Q12">
        <v>0.99615250836120428</v>
      </c>
      <c r="R12">
        <v>4.9993898718730936</v>
      </c>
      <c r="S12">
        <v>2.9967446555819484</v>
      </c>
      <c r="T12">
        <v>0</v>
      </c>
      <c r="U12">
        <v>331.51847079803832</v>
      </c>
      <c r="V12">
        <v>0</v>
      </c>
      <c r="W12">
        <v>11.488781716417911</v>
      </c>
      <c r="X12">
        <v>24.977555202721859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2.2432000000000003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576.28116518013951</v>
      </c>
      <c r="DN12">
        <v>21.459050842390212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41.996808571265746</v>
      </c>
      <c r="L13">
        <v>12.000428595919768</v>
      </c>
      <c r="M13">
        <v>0</v>
      </c>
      <c r="N13">
        <v>30.000658645824185</v>
      </c>
      <c r="O13">
        <v>50.376913580894069</v>
      </c>
      <c r="P13">
        <v>60.215877080665813</v>
      </c>
      <c r="Q13">
        <v>0.9965397923875432</v>
      </c>
      <c r="R13">
        <v>5.0001593137254901</v>
      </c>
      <c r="S13">
        <v>2.9965437788018434</v>
      </c>
      <c r="T13">
        <v>0</v>
      </c>
      <c r="U13">
        <v>331.51847079803832</v>
      </c>
      <c r="V13">
        <v>0</v>
      </c>
      <c r="W13">
        <v>11.488781716417911</v>
      </c>
      <c r="X13">
        <v>24.977555202721859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2.2432000000000003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576.278845831588</v>
      </c>
      <c r="DN13">
        <v>21.458964562558826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41.996808571265746</v>
      </c>
      <c r="L14">
        <v>12.000428595919768</v>
      </c>
      <c r="M14">
        <v>0</v>
      </c>
      <c r="N14">
        <v>30.000658645824185</v>
      </c>
      <c r="O14">
        <v>50.376913580894069</v>
      </c>
      <c r="P14">
        <v>60.215877080665813</v>
      </c>
      <c r="Q14">
        <v>0.9965397923875432</v>
      </c>
      <c r="R14">
        <v>5.0001593137254901</v>
      </c>
      <c r="S14">
        <v>2.9965437788018434</v>
      </c>
      <c r="T14">
        <v>0</v>
      </c>
      <c r="U14">
        <v>331.51847079803832</v>
      </c>
      <c r="V14">
        <v>0</v>
      </c>
      <c r="W14">
        <v>11.488781716417911</v>
      </c>
      <c r="X14">
        <v>24.977555202721859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2.2432000000000003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576.278845831588</v>
      </c>
      <c r="DN14">
        <v>21.458964562558826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41.996808571265746</v>
      </c>
      <c r="L15">
        <v>12.000428595919768</v>
      </c>
      <c r="M15">
        <v>0</v>
      </c>
      <c r="N15">
        <v>30.000658645824185</v>
      </c>
      <c r="O15">
        <v>50.376913580894069</v>
      </c>
      <c r="P15">
        <v>60.215877080665813</v>
      </c>
      <c r="Q15">
        <v>0.9965397923875432</v>
      </c>
      <c r="R15">
        <v>5.0001593137254901</v>
      </c>
      <c r="S15">
        <v>2.9965437788018434</v>
      </c>
      <c r="T15">
        <v>0</v>
      </c>
      <c r="U15">
        <v>331.51847079803832</v>
      </c>
      <c r="V15">
        <v>0</v>
      </c>
      <c r="W15">
        <v>11.488781716417911</v>
      </c>
      <c r="X15">
        <v>12.000839445114593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0.97601817475591734</v>
      </c>
      <c r="AQ15">
        <v>0</v>
      </c>
      <c r="AR15">
        <v>2.2432000000000003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561.78986230059525</v>
      </c>
      <c r="DN15">
        <v>20.919316793215792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41.996808571265746</v>
      </c>
      <c r="L16">
        <v>12.000428595919768</v>
      </c>
      <c r="M16">
        <v>0</v>
      </c>
      <c r="N16">
        <v>30.000658645824185</v>
      </c>
      <c r="O16">
        <v>50.376913580894069</v>
      </c>
      <c r="P16">
        <v>60.215877080665813</v>
      </c>
      <c r="Q16">
        <v>0.9965397923875432</v>
      </c>
      <c r="R16">
        <v>5.0001593137254901</v>
      </c>
      <c r="S16">
        <v>2.9965437788018434</v>
      </c>
      <c r="T16">
        <v>0</v>
      </c>
      <c r="U16">
        <v>331.51847079803832</v>
      </c>
      <c r="V16">
        <v>0</v>
      </c>
      <c r="W16">
        <v>11.488781716417911</v>
      </c>
      <c r="X16">
        <v>12.000839445114593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0.97601817475591734</v>
      </c>
      <c r="AQ16">
        <v>0</v>
      </c>
      <c r="AR16">
        <v>2.2432000000000003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561.78986230059525</v>
      </c>
      <c r="DN16">
        <v>20.919316793215792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40.493819895408315</v>
      </c>
      <c r="L17">
        <v>11.565343255333792</v>
      </c>
      <c r="M17">
        <v>0</v>
      </c>
      <c r="N17">
        <v>30.000658645824185</v>
      </c>
      <c r="O17">
        <v>50.376913580894069</v>
      </c>
      <c r="P17">
        <v>60.955749346682502</v>
      </c>
      <c r="Q17">
        <v>0.9965397923875432</v>
      </c>
      <c r="R17">
        <v>5.0001593137254901</v>
      </c>
      <c r="S17">
        <v>2.9965437788018434</v>
      </c>
      <c r="T17">
        <v>0</v>
      </c>
      <c r="U17">
        <v>331.51847079803832</v>
      </c>
      <c r="V17">
        <v>0</v>
      </c>
      <c r="W17">
        <v>11.488781716417911</v>
      </c>
      <c r="X17">
        <v>12.000839445114593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0.97601817475591734</v>
      </c>
      <c r="AQ17">
        <v>0</v>
      </c>
      <c r="AR17">
        <v>2.2432000000000003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560.63467602292735</v>
      </c>
      <c r="DN17">
        <v>20.876301320456918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38.574484730974305</v>
      </c>
      <c r="L18">
        <v>11.565343255333792</v>
      </c>
      <c r="M18">
        <v>0</v>
      </c>
      <c r="N18">
        <v>30.000658645824185</v>
      </c>
      <c r="O18">
        <v>50.376913580894069</v>
      </c>
      <c r="P18">
        <v>60.955749346682502</v>
      </c>
      <c r="Q18">
        <v>0.9965397923875432</v>
      </c>
      <c r="R18">
        <v>5.0001593137254901</v>
      </c>
      <c r="S18">
        <v>2.9965437788018434</v>
      </c>
      <c r="T18">
        <v>0</v>
      </c>
      <c r="U18">
        <v>331.51847079803832</v>
      </c>
      <c r="V18">
        <v>0</v>
      </c>
      <c r="W18">
        <v>11.488781716417911</v>
      </c>
      <c r="X18">
        <v>12.000839445114593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0.97601817475591734</v>
      </c>
      <c r="AQ18">
        <v>0</v>
      </c>
      <c r="AR18">
        <v>2.2432000000000003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558.78424499089658</v>
      </c>
      <c r="DN18">
        <v>20.807397188053734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40.494564614009505</v>
      </c>
      <c r="L19">
        <v>11.565343255333792</v>
      </c>
      <c r="M19">
        <v>0</v>
      </c>
      <c r="N19">
        <v>30.000658645824185</v>
      </c>
      <c r="O19">
        <v>50.376913580894069</v>
      </c>
      <c r="P19">
        <v>60.955749346682502</v>
      </c>
      <c r="Q19">
        <v>0.9965397923875432</v>
      </c>
      <c r="R19">
        <v>4.9995904993909877</v>
      </c>
      <c r="S19">
        <v>2.9965437788018434</v>
      </c>
      <c r="T19">
        <v>0</v>
      </c>
      <c r="U19">
        <v>331.51847079803832</v>
      </c>
      <c r="V19">
        <v>0</v>
      </c>
      <c r="W19">
        <v>11.488781716417911</v>
      </c>
      <c r="X19">
        <v>24.977555202721859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0.97601817475591734</v>
      </c>
      <c r="AQ19">
        <v>0</v>
      </c>
      <c r="AR19">
        <v>2.2432000000000003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577.78378953210415</v>
      </c>
      <c r="DN19">
        <v>21.514879473154124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40.494564614009505</v>
      </c>
      <c r="L20">
        <v>11.565343255333792</v>
      </c>
      <c r="M20">
        <v>0</v>
      </c>
      <c r="N20">
        <v>30.000658645824185</v>
      </c>
      <c r="O20">
        <v>50.376913580894069</v>
      </c>
      <c r="P20">
        <v>60.955749346682502</v>
      </c>
      <c r="Q20">
        <v>0.9965397923875432</v>
      </c>
      <c r="R20">
        <v>4.9995904993909877</v>
      </c>
      <c r="S20">
        <v>2.9965437788018434</v>
      </c>
      <c r="T20">
        <v>0</v>
      </c>
      <c r="U20">
        <v>331.51847079803832</v>
      </c>
      <c r="V20">
        <v>0</v>
      </c>
      <c r="W20">
        <v>11.488781716417911</v>
      </c>
      <c r="X20">
        <v>24.977555202721859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0.97601817475591734</v>
      </c>
      <c r="AQ20">
        <v>0</v>
      </c>
      <c r="AR20">
        <v>2.2432000000000003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577.78378953210415</v>
      </c>
      <c r="DN20">
        <v>21.514879473154124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39.07237861318611</v>
      </c>
      <c r="L21">
        <v>11.565343255333792</v>
      </c>
      <c r="M21">
        <v>0</v>
      </c>
      <c r="N21">
        <v>30.000658645824185</v>
      </c>
      <c r="O21">
        <v>50.376913580894069</v>
      </c>
      <c r="P21">
        <v>60.955749346682502</v>
      </c>
      <c r="Q21">
        <v>0.9965397923875432</v>
      </c>
      <c r="R21">
        <v>4.9995904993909877</v>
      </c>
      <c r="S21">
        <v>2.9965437788018434</v>
      </c>
      <c r="T21">
        <v>0</v>
      </c>
      <c r="U21">
        <v>331.51847079803832</v>
      </c>
      <c r="V21">
        <v>0</v>
      </c>
      <c r="W21">
        <v>11.488781716417911</v>
      </c>
      <c r="X21">
        <v>24.977555202721859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0.97601817475591734</v>
      </c>
      <c r="AQ21">
        <v>0</v>
      </c>
      <c r="AR21">
        <v>1.6823999999999999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575.87199267791334</v>
      </c>
      <c r="DN21">
        <v>21.443690326521669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40.493468185076054</v>
      </c>
      <c r="L22">
        <v>11.565343255333792</v>
      </c>
      <c r="M22">
        <v>0</v>
      </c>
      <c r="N22">
        <v>30.000658645824185</v>
      </c>
      <c r="O22">
        <v>50.376913580894069</v>
      </c>
      <c r="P22">
        <v>60.955749346682502</v>
      </c>
      <c r="Q22">
        <v>0.9965397923875432</v>
      </c>
      <c r="R22">
        <v>4.9995904993909877</v>
      </c>
      <c r="S22">
        <v>2.9965437788018434</v>
      </c>
      <c r="T22">
        <v>0</v>
      </c>
      <c r="U22">
        <v>331.51847079803832</v>
      </c>
      <c r="V22">
        <v>0</v>
      </c>
      <c r="W22">
        <v>11.488781716417911</v>
      </c>
      <c r="X22">
        <v>24.977555202721859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0.97601817475591734</v>
      </c>
      <c r="AQ22">
        <v>0</v>
      </c>
      <c r="AR22">
        <v>1.6823999999999999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577.24206513417232</v>
      </c>
      <c r="DN22">
        <v>21.49470744215251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40.493468185076054</v>
      </c>
      <c r="L23">
        <v>11.565343255333792</v>
      </c>
      <c r="M23">
        <v>0</v>
      </c>
      <c r="N23">
        <v>30.000658645824185</v>
      </c>
      <c r="O23">
        <v>50.376913580894069</v>
      </c>
      <c r="P23">
        <v>60.958727323514474</v>
      </c>
      <c r="Q23">
        <v>0.9965397923875432</v>
      </c>
      <c r="R23">
        <v>10.766731500496855</v>
      </c>
      <c r="S23">
        <v>2.9965437788018434</v>
      </c>
      <c r="T23">
        <v>0</v>
      </c>
      <c r="U23">
        <v>331.51847079803832</v>
      </c>
      <c r="V23">
        <v>5.2237623192360179</v>
      </c>
      <c r="W23">
        <v>11.488781716417911</v>
      </c>
      <c r="X23">
        <v>24.977555202721859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0.97601817475591734</v>
      </c>
      <c r="AQ23">
        <v>0</v>
      </c>
      <c r="AR23">
        <v>1.6823999999999999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587.84126602961555</v>
      </c>
      <c r="DN23">
        <v>21.889387843883092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40.493468185076054</v>
      </c>
      <c r="L24">
        <v>11.565343255333792</v>
      </c>
      <c r="M24">
        <v>0</v>
      </c>
      <c r="N24">
        <v>30.000658645824185</v>
      </c>
      <c r="O24">
        <v>50.376913580894069</v>
      </c>
      <c r="P24">
        <v>60.958727323514474</v>
      </c>
      <c r="Q24">
        <v>0.9965397923875432</v>
      </c>
      <c r="R24">
        <v>10.766731500496855</v>
      </c>
      <c r="S24">
        <v>2.9965437788018434</v>
      </c>
      <c r="T24">
        <v>0</v>
      </c>
      <c r="U24">
        <v>331.51847079803832</v>
      </c>
      <c r="V24">
        <v>5.2690392422192156</v>
      </c>
      <c r="W24">
        <v>11.493782923976607</v>
      </c>
      <c r="X24">
        <v>24.977759341481665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0.97601817475591734</v>
      </c>
      <c r="AQ24">
        <v>0</v>
      </c>
      <c r="AR24">
        <v>1.6823999999999999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592.52802821048829</v>
      </c>
      <c r="DN24">
        <v>22.063907932312304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42.090372415925529</v>
      </c>
      <c r="L25">
        <v>11.565343255333792</v>
      </c>
      <c r="M25">
        <v>0</v>
      </c>
      <c r="N25">
        <v>30.000658645824185</v>
      </c>
      <c r="O25">
        <v>50.376913580894069</v>
      </c>
      <c r="P25">
        <v>60.958727323514474</v>
      </c>
      <c r="Q25">
        <v>0.9965397923875432</v>
      </c>
      <c r="R25">
        <v>10.766731500496855</v>
      </c>
      <c r="S25">
        <v>2.9965437788018434</v>
      </c>
      <c r="T25">
        <v>0</v>
      </c>
      <c r="U25">
        <v>331.51847079803832</v>
      </c>
      <c r="V25">
        <v>5.2690392422192156</v>
      </c>
      <c r="W25">
        <v>11.493782923976607</v>
      </c>
      <c r="X25">
        <v>24.977759341481665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0.97601817475591734</v>
      </c>
      <c r="AQ25">
        <v>0</v>
      </c>
      <c r="AR25">
        <v>1.6823999999999999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601.93096533621087</v>
      </c>
      <c r="DN25">
        <v>22.414043037439264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40.493819895408315</v>
      </c>
      <c r="L26">
        <v>11.565343255333792</v>
      </c>
      <c r="M26">
        <v>0</v>
      </c>
      <c r="N26">
        <v>30.000658645824185</v>
      </c>
      <c r="O26">
        <v>50.376913580894069</v>
      </c>
      <c r="P26">
        <v>60.958727323514474</v>
      </c>
      <c r="Q26">
        <v>0.9965397923875432</v>
      </c>
      <c r="R26">
        <v>10.766731500496855</v>
      </c>
      <c r="S26">
        <v>2.9965437788018434</v>
      </c>
      <c r="T26">
        <v>0</v>
      </c>
      <c r="U26">
        <v>331.51847079803832</v>
      </c>
      <c r="V26">
        <v>5.2690392422192156</v>
      </c>
      <c r="W26">
        <v>11.493782923976607</v>
      </c>
      <c r="X26">
        <v>24.977759341481665</v>
      </c>
      <c r="Y26">
        <v>0</v>
      </c>
      <c r="Z26">
        <v>0</v>
      </c>
      <c r="AA26">
        <v>1.7858103799901548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19.243200000000002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0.97601817475591734</v>
      </c>
      <c r="AQ26">
        <v>0</v>
      </c>
      <c r="AR26">
        <v>1.6823999999999999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615.23229966237784</v>
      </c>
      <c r="DN26">
        <v>22.909384170745412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40.493819895408315</v>
      </c>
      <c r="L27">
        <v>11.565343255333792</v>
      </c>
      <c r="M27">
        <v>0</v>
      </c>
      <c r="N27">
        <v>30.000658645824185</v>
      </c>
      <c r="O27">
        <v>50.376913580894069</v>
      </c>
      <c r="P27">
        <v>60.958727323514474</v>
      </c>
      <c r="Q27">
        <v>0.9965397923875432</v>
      </c>
      <c r="R27">
        <v>10.766731500496855</v>
      </c>
      <c r="S27">
        <v>2.9965437788018434</v>
      </c>
      <c r="T27">
        <v>0</v>
      </c>
      <c r="U27">
        <v>331.51847079803832</v>
      </c>
      <c r="V27">
        <v>5.2690392422192156</v>
      </c>
      <c r="W27">
        <v>11.493782923976607</v>
      </c>
      <c r="X27">
        <v>24.977759341481665</v>
      </c>
      <c r="Y27">
        <v>0</v>
      </c>
      <c r="Z27">
        <v>0.55880000000000007</v>
      </c>
      <c r="AA27">
        <v>3.5716207599803096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2.6762944000000006</v>
      </c>
      <c r="AN27">
        <v>0</v>
      </c>
      <c r="AO27">
        <v>0</v>
      </c>
      <c r="AP27">
        <v>0.97601817475591734</v>
      </c>
      <c r="AQ27">
        <v>0</v>
      </c>
      <c r="AR27">
        <v>1.6823999999999999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638.32310556048731</v>
      </c>
      <c r="DN27">
        <v>23.769253852625916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40.493819895408315</v>
      </c>
      <c r="L28">
        <v>11.565343255333792</v>
      </c>
      <c r="M28">
        <v>0</v>
      </c>
      <c r="N28">
        <v>30.000658645824185</v>
      </c>
      <c r="O28">
        <v>50.376913580894069</v>
      </c>
      <c r="P28">
        <v>60.958727323514474</v>
      </c>
      <c r="Q28">
        <v>0.9965397923875432</v>
      </c>
      <c r="R28">
        <v>10.766731500496855</v>
      </c>
      <c r="S28">
        <v>2.9965437788018434</v>
      </c>
      <c r="T28">
        <v>0</v>
      </c>
      <c r="U28">
        <v>331.51847079803832</v>
      </c>
      <c r="V28">
        <v>5.2690392422192156</v>
      </c>
      <c r="W28">
        <v>11.493782923976607</v>
      </c>
      <c r="X28">
        <v>24.977759341481665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0.59020000000000017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1.6823999999999999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658.70740406469065</v>
      </c>
      <c r="DN28">
        <v>24.528371094023917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40.493819895408315</v>
      </c>
      <c r="L29">
        <v>11.565343255333792</v>
      </c>
      <c r="M29">
        <v>0</v>
      </c>
      <c r="N29">
        <v>30.000658645824185</v>
      </c>
      <c r="O29">
        <v>50.376913580894069</v>
      </c>
      <c r="P29">
        <v>60.958727323514474</v>
      </c>
      <c r="Q29">
        <v>0.9965397923875432</v>
      </c>
      <c r="R29">
        <v>10.766731500496855</v>
      </c>
      <c r="S29">
        <v>2.9965437788018434</v>
      </c>
      <c r="T29">
        <v>0</v>
      </c>
      <c r="U29">
        <v>331.51847079803832</v>
      </c>
      <c r="V29">
        <v>5.2690392422192156</v>
      </c>
      <c r="W29">
        <v>11.493782923976607</v>
      </c>
      <c r="X29">
        <v>24.977759341481665</v>
      </c>
      <c r="Y29">
        <v>0</v>
      </c>
      <c r="Z29">
        <v>3.3125664000000006</v>
      </c>
      <c r="AA29">
        <v>10.032642584214351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0.59020000000000017</v>
      </c>
      <c r="AM29">
        <v>2.6762944000000006</v>
      </c>
      <c r="AN29">
        <v>0</v>
      </c>
      <c r="AO29">
        <v>0</v>
      </c>
      <c r="AP29">
        <v>0.81334847896326457</v>
      </c>
      <c r="AQ29">
        <v>0</v>
      </c>
      <c r="AR29">
        <v>2.8040000000000003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662.92048135011203</v>
      </c>
      <c r="DN29">
        <v>24.685322591442628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50.004913200131021</v>
      </c>
      <c r="L30">
        <v>11.565343255333792</v>
      </c>
      <c r="M30">
        <v>0</v>
      </c>
      <c r="N30">
        <v>30.000658645824185</v>
      </c>
      <c r="O30">
        <v>50.376913580894069</v>
      </c>
      <c r="P30">
        <v>60.958727323514474</v>
      </c>
      <c r="Q30">
        <v>0.9965397923875432</v>
      </c>
      <c r="R30">
        <v>10.766731500496855</v>
      </c>
      <c r="S30">
        <v>2.9965437788018434</v>
      </c>
      <c r="T30">
        <v>0</v>
      </c>
      <c r="U30">
        <v>331.51847079803832</v>
      </c>
      <c r="V30">
        <v>5.2690392422192156</v>
      </c>
      <c r="W30">
        <v>11.493782923976607</v>
      </c>
      <c r="X30">
        <v>24.977759341481665</v>
      </c>
      <c r="Y30">
        <v>0</v>
      </c>
      <c r="Z30">
        <v>3.3125664000000006</v>
      </c>
      <c r="AA30">
        <v>10.032642584214351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0.59020000000000017</v>
      </c>
      <c r="AM30">
        <v>2.6762944000000006</v>
      </c>
      <c r="AN30">
        <v>0</v>
      </c>
      <c r="AO30">
        <v>0</v>
      </c>
      <c r="AP30">
        <v>0.81334847896326457</v>
      </c>
      <c r="AQ30">
        <v>0</v>
      </c>
      <c r="AR30">
        <v>2.8040000000000003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672.09012640519506</v>
      </c>
      <c r="DN30">
        <v>25.026770841082175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44.99495402556628</v>
      </c>
      <c r="L31">
        <v>11.565343255333792</v>
      </c>
      <c r="M31">
        <v>0</v>
      </c>
      <c r="N31">
        <v>30.000658645824185</v>
      </c>
      <c r="O31">
        <v>50.376913580894069</v>
      </c>
      <c r="P31">
        <v>60.958727323514474</v>
      </c>
      <c r="Q31">
        <v>0.9965397923875432</v>
      </c>
      <c r="R31">
        <v>10.766731500496855</v>
      </c>
      <c r="S31">
        <v>2.9965437788018434</v>
      </c>
      <c r="T31">
        <v>0</v>
      </c>
      <c r="U31">
        <v>331.51847079803832</v>
      </c>
      <c r="V31">
        <v>5.2690392422192156</v>
      </c>
      <c r="W31">
        <v>11.493782923976607</v>
      </c>
      <c r="X31">
        <v>24.977759341481665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0.59020000000000017</v>
      </c>
      <c r="AM31">
        <v>2.6762944000000006</v>
      </c>
      <c r="AN31">
        <v>0</v>
      </c>
      <c r="AO31">
        <v>0</v>
      </c>
      <c r="AP31">
        <v>0.81334847896326457</v>
      </c>
      <c r="AQ31">
        <v>0</v>
      </c>
      <c r="AR31">
        <v>2.8040000000000003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668.63190031407839</v>
      </c>
      <c r="DN31">
        <v>24.897997757634101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39.997964861828791</v>
      </c>
      <c r="L32">
        <v>11.565343255333792</v>
      </c>
      <c r="M32">
        <v>0</v>
      </c>
      <c r="N32">
        <v>30.000658645824185</v>
      </c>
      <c r="O32">
        <v>50.376913580894069</v>
      </c>
      <c r="P32">
        <v>60.958727323514474</v>
      </c>
      <c r="Q32">
        <v>0.9965397923875432</v>
      </c>
      <c r="R32">
        <v>9.8544589414595034</v>
      </c>
      <c r="S32">
        <v>2.9965437788018434</v>
      </c>
      <c r="T32">
        <v>0</v>
      </c>
      <c r="U32">
        <v>331.51847079803832</v>
      </c>
      <c r="V32">
        <v>5.2680540270135081</v>
      </c>
      <c r="W32">
        <v>11.493782923976607</v>
      </c>
      <c r="X32">
        <v>24.977759341481665</v>
      </c>
      <c r="Y32">
        <v>0</v>
      </c>
      <c r="Z32">
        <v>3.3125664000000006</v>
      </c>
      <c r="AA32">
        <v>6.6215441055814726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0.59020000000000017</v>
      </c>
      <c r="AM32">
        <v>2.6762944000000006</v>
      </c>
      <c r="AN32">
        <v>0</v>
      </c>
      <c r="AO32">
        <v>0</v>
      </c>
      <c r="AP32">
        <v>0.81334847896326457</v>
      </c>
      <c r="AQ32">
        <v>0</v>
      </c>
      <c r="AR32">
        <v>2.8040000000000003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659.64526827956013</v>
      </c>
      <c r="DN32">
        <v>24.563284375538906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79.318793819085471</v>
      </c>
      <c r="L33">
        <v>11.565392156862746</v>
      </c>
      <c r="M33">
        <v>0</v>
      </c>
      <c r="N33">
        <v>30.000658645824185</v>
      </c>
      <c r="O33">
        <v>50.376913580894069</v>
      </c>
      <c r="P33">
        <v>60.958727323514474</v>
      </c>
      <c r="Q33">
        <v>0.9965397923875432</v>
      </c>
      <c r="R33">
        <v>10.766068950330315</v>
      </c>
      <c r="S33">
        <v>2.9967446555819484</v>
      </c>
      <c r="T33">
        <v>0</v>
      </c>
      <c r="U33">
        <v>331.51847079803832</v>
      </c>
      <c r="V33">
        <v>5.2680540270135081</v>
      </c>
      <c r="W33">
        <v>11.493782923976607</v>
      </c>
      <c r="X33">
        <v>24.977759341481665</v>
      </c>
      <c r="Y33">
        <v>0</v>
      </c>
      <c r="Z33">
        <v>3.3125664000000006</v>
      </c>
      <c r="AA33">
        <v>3.41109847863288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13.729979999999996</v>
      </c>
      <c r="AL33">
        <v>0.59020000000000017</v>
      </c>
      <c r="AM33">
        <v>2.6762944000000006</v>
      </c>
      <c r="AN33">
        <v>0</v>
      </c>
      <c r="AO33">
        <v>0</v>
      </c>
      <c r="AP33">
        <v>0.81334847896326457</v>
      </c>
      <c r="AQ33">
        <v>0</v>
      </c>
      <c r="AR33">
        <v>12.618000000000002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701.73185170809268</v>
      </c>
      <c r="DN33">
        <v>26.130378864494308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82.078706458990894</v>
      </c>
      <c r="L34">
        <v>11.565324746369601</v>
      </c>
      <c r="M34">
        <v>0</v>
      </c>
      <c r="N34">
        <v>30.000658645824185</v>
      </c>
      <c r="O34">
        <v>50.376913580894069</v>
      </c>
      <c r="P34">
        <v>60.958727323514474</v>
      </c>
      <c r="Q34">
        <v>0.9965397923875432</v>
      </c>
      <c r="R34">
        <v>10.766068950330315</v>
      </c>
      <c r="S34">
        <v>2.9967446555819484</v>
      </c>
      <c r="T34">
        <v>0</v>
      </c>
      <c r="U34">
        <v>331.51847079803832</v>
      </c>
      <c r="V34">
        <v>5.2680540270135081</v>
      </c>
      <c r="W34">
        <v>11.493782923976607</v>
      </c>
      <c r="X34">
        <v>24.977759341481665</v>
      </c>
      <c r="Y34">
        <v>0</v>
      </c>
      <c r="Z34">
        <v>3.3125664000000006</v>
      </c>
      <c r="AA34">
        <v>0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0.59020000000000017</v>
      </c>
      <c r="AM34">
        <v>2.6762944000000006</v>
      </c>
      <c r="AN34">
        <v>0</v>
      </c>
      <c r="AO34">
        <v>0</v>
      </c>
      <c r="AP34">
        <v>0.81334847896326457</v>
      </c>
      <c r="AQ34">
        <v>0</v>
      </c>
      <c r="AR34">
        <v>12.618000000000002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682.29152811082054</v>
      </c>
      <c r="DN34">
        <v>25.406403612545784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46.92340539867633</v>
      </c>
      <c r="L35">
        <v>11.565324746369601</v>
      </c>
      <c r="M35">
        <v>0</v>
      </c>
      <c r="N35">
        <v>30.000658645824185</v>
      </c>
      <c r="O35">
        <v>50.376913580894069</v>
      </c>
      <c r="P35">
        <v>60.958727323514474</v>
      </c>
      <c r="Q35">
        <v>0.9965397923875432</v>
      </c>
      <c r="R35">
        <v>10.766068950330315</v>
      </c>
      <c r="S35">
        <v>2.9967446555819484</v>
      </c>
      <c r="T35">
        <v>0</v>
      </c>
      <c r="U35">
        <v>331.51847079803832</v>
      </c>
      <c r="V35">
        <v>5.2680540270135081</v>
      </c>
      <c r="W35">
        <v>11.493782923976607</v>
      </c>
      <c r="X35">
        <v>24.977759341481665</v>
      </c>
      <c r="Y35">
        <v>0</v>
      </c>
      <c r="Z35">
        <v>1.6562832000000001</v>
      </c>
      <c r="AA35">
        <v>0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0.59020000000000017</v>
      </c>
      <c r="AM35">
        <v>2.6762944000000006</v>
      </c>
      <c r="AN35">
        <v>0</v>
      </c>
      <c r="AO35">
        <v>0</v>
      </c>
      <c r="AP35">
        <v>0.81334847896326457</v>
      </c>
      <c r="AQ35">
        <v>0</v>
      </c>
      <c r="AR35">
        <v>1.6823999999999999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621.51999490803519</v>
      </c>
      <c r="DN35">
        <v>23.143466555016584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39.997964861828791</v>
      </c>
      <c r="L36">
        <v>11.565324746369601</v>
      </c>
      <c r="M36">
        <v>0</v>
      </c>
      <c r="N36">
        <v>30.000658645824185</v>
      </c>
      <c r="O36">
        <v>50.376913580894069</v>
      </c>
      <c r="P36">
        <v>60.958727323514474</v>
      </c>
      <c r="Q36">
        <v>0.9965397923875432</v>
      </c>
      <c r="R36">
        <v>10.766068950330315</v>
      </c>
      <c r="S36">
        <v>2.9967446555819484</v>
      </c>
      <c r="T36">
        <v>0</v>
      </c>
      <c r="U36">
        <v>331.51847079803832</v>
      </c>
      <c r="V36">
        <v>5.2680540270135081</v>
      </c>
      <c r="W36">
        <v>11.493782923976607</v>
      </c>
      <c r="X36">
        <v>24.977759341481665</v>
      </c>
      <c r="Y36">
        <v>0</v>
      </c>
      <c r="Z36">
        <v>1.6562832000000001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0.59020000000000017</v>
      </c>
      <c r="AM36">
        <v>2.6762944000000006</v>
      </c>
      <c r="AN36">
        <v>0</v>
      </c>
      <c r="AO36">
        <v>0</v>
      </c>
      <c r="AP36">
        <v>0.81334847896326457</v>
      </c>
      <c r="AQ36">
        <v>0</v>
      </c>
      <c r="AR36">
        <v>1.6823999999999999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607.96806704662902</v>
      </c>
      <c r="DN36">
        <v>22.638835879575172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35.26554504436757</v>
      </c>
      <c r="L37">
        <v>11.565324746369601</v>
      </c>
      <c r="M37">
        <v>0</v>
      </c>
      <c r="N37">
        <v>30.000658645824185</v>
      </c>
      <c r="O37">
        <v>50.376913580894069</v>
      </c>
      <c r="P37">
        <v>60.958727323514474</v>
      </c>
      <c r="Q37">
        <v>0.9965397923875432</v>
      </c>
      <c r="R37">
        <v>10.766068950330315</v>
      </c>
      <c r="S37">
        <v>2.9967446555819484</v>
      </c>
      <c r="T37">
        <v>0</v>
      </c>
      <c r="U37">
        <v>331.51847079803832</v>
      </c>
      <c r="V37">
        <v>5.2680540270135081</v>
      </c>
      <c r="W37">
        <v>11.493782923976607</v>
      </c>
      <c r="X37">
        <v>24.977759341481665</v>
      </c>
      <c r="Y37">
        <v>0</v>
      </c>
      <c r="Z37">
        <v>1.6562832000000001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3.2461000000000011</v>
      </c>
      <c r="AM37">
        <v>1.340856</v>
      </c>
      <c r="AN37">
        <v>0</v>
      </c>
      <c r="AO37">
        <v>0</v>
      </c>
      <c r="AP37">
        <v>0.81334847896326457</v>
      </c>
      <c r="AQ37">
        <v>0</v>
      </c>
      <c r="AR37">
        <v>2.8040000000000003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601.12184049750385</v>
      </c>
      <c r="DN37">
        <v>22.383904211239063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38.460493511369442</v>
      </c>
      <c r="L38">
        <v>11.565392156862746</v>
      </c>
      <c r="M38">
        <v>0</v>
      </c>
      <c r="N38">
        <v>30.000658645824185</v>
      </c>
      <c r="O38">
        <v>50.376913580894069</v>
      </c>
      <c r="P38">
        <v>60.958727323514474</v>
      </c>
      <c r="Q38">
        <v>0.9965397923875432</v>
      </c>
      <c r="R38">
        <v>10.766068950330315</v>
      </c>
      <c r="S38">
        <v>2.9967446555819484</v>
      </c>
      <c r="T38">
        <v>0</v>
      </c>
      <c r="U38">
        <v>331.51847079803832</v>
      </c>
      <c r="V38">
        <v>5.2680540270135081</v>
      </c>
      <c r="W38">
        <v>11.493782923976607</v>
      </c>
      <c r="X38">
        <v>24.977759341481665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20.158281000000002</v>
      </c>
      <c r="AM38">
        <v>1.340856</v>
      </c>
      <c r="AN38">
        <v>0</v>
      </c>
      <c r="AO38">
        <v>0</v>
      </c>
      <c r="AP38">
        <v>0.81334847896326457</v>
      </c>
      <c r="AQ38">
        <v>0</v>
      </c>
      <c r="AR38">
        <v>2.8040000000000003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610.40140362357329</v>
      </c>
      <c r="DN38">
        <v>22.729445162664735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59.487711202763769</v>
      </c>
      <c r="L39">
        <v>11.150163787969031</v>
      </c>
      <c r="M39">
        <v>0</v>
      </c>
      <c r="N39">
        <v>30.000658645824185</v>
      </c>
      <c r="O39">
        <v>50.376913580894069</v>
      </c>
      <c r="P39">
        <v>60.958727323514474</v>
      </c>
      <c r="Q39">
        <v>0.9965397923875432</v>
      </c>
      <c r="R39">
        <v>10.766068950330315</v>
      </c>
      <c r="S39">
        <v>2.8916468475658421</v>
      </c>
      <c r="T39">
        <v>0</v>
      </c>
      <c r="U39">
        <v>331.51847079803832</v>
      </c>
      <c r="V39">
        <v>5.2680540270135081</v>
      </c>
      <c r="W39">
        <v>11.493782923976607</v>
      </c>
      <c r="X39">
        <v>24.977759341481665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20.158281000000002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2.8040000000000003</v>
      </c>
      <c r="AS39">
        <v>2.3918999999999992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624.0765697788363</v>
      </c>
      <c r="DN39">
        <v>23.238664521886058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11.150151983256926</v>
      </c>
      <c r="M40">
        <v>0</v>
      </c>
      <c r="N40">
        <v>30.000658645824185</v>
      </c>
      <c r="O40">
        <v>50.376913580894069</v>
      </c>
      <c r="P40">
        <v>60.958727323514474</v>
      </c>
      <c r="Q40">
        <v>0.99615250836120428</v>
      </c>
      <c r="R40">
        <v>10.766068950330315</v>
      </c>
      <c r="S40">
        <v>2.8916468475658421</v>
      </c>
      <c r="T40">
        <v>0</v>
      </c>
      <c r="U40">
        <v>331.51847079803832</v>
      </c>
      <c r="V40">
        <v>5.2680540270135081</v>
      </c>
      <c r="W40">
        <v>11.493782923976607</v>
      </c>
      <c r="X40">
        <v>24.977759341481665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20.158281000000002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2.8040000000000003</v>
      </c>
      <c r="AS40">
        <v>2.3918999999999992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645.85602715910602</v>
      </c>
      <c r="DN40">
        <v>24.04966198419045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11.150151983256926</v>
      </c>
      <c r="M41">
        <v>0</v>
      </c>
      <c r="N41">
        <v>30.000658645824185</v>
      </c>
      <c r="O41">
        <v>50.376913580894069</v>
      </c>
      <c r="P41">
        <v>60.958727323514474</v>
      </c>
      <c r="Q41">
        <v>0.96302279329608931</v>
      </c>
      <c r="R41">
        <v>10.766068950330315</v>
      </c>
      <c r="S41">
        <v>2.8916468475658421</v>
      </c>
      <c r="T41">
        <v>0</v>
      </c>
      <c r="U41">
        <v>331.51847079803832</v>
      </c>
      <c r="V41">
        <v>5.2680540270135081</v>
      </c>
      <c r="W41">
        <v>11.493782923976607</v>
      </c>
      <c r="X41">
        <v>24.977759341481665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20.158281000000002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2.8040000000000003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646.35435339941557</v>
      </c>
      <c r="DN41">
        <v>24.068218028815878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24.001220256253816</v>
      </c>
      <c r="M42">
        <v>0</v>
      </c>
      <c r="N42">
        <v>30.000658645824185</v>
      </c>
      <c r="O42">
        <v>50.376913580894069</v>
      </c>
      <c r="P42">
        <v>60.958727323514474</v>
      </c>
      <c r="Q42">
        <v>5.2190107361963189</v>
      </c>
      <c r="R42">
        <v>10.766068950330315</v>
      </c>
      <c r="S42">
        <v>6.6801733201238394</v>
      </c>
      <c r="T42">
        <v>0</v>
      </c>
      <c r="U42">
        <v>331.51847079803832</v>
      </c>
      <c r="V42">
        <v>5.2680540270135081</v>
      </c>
      <c r="W42">
        <v>11.493782923976607</v>
      </c>
      <c r="X42">
        <v>24.977759341481665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3.2461000000000011</v>
      </c>
      <c r="AM42">
        <v>0</v>
      </c>
      <c r="AN42">
        <v>0</v>
      </c>
      <c r="AO42">
        <v>0</v>
      </c>
      <c r="AP42">
        <v>0.81334847896326457</v>
      </c>
      <c r="AQ42">
        <v>0</v>
      </c>
      <c r="AR42">
        <v>12.618000000000002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659.65642835943572</v>
      </c>
      <c r="DN42">
        <v>24.563544757250984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24.001220256253816</v>
      </c>
      <c r="M43">
        <v>0</v>
      </c>
      <c r="N43">
        <v>30.000658645824185</v>
      </c>
      <c r="O43">
        <v>50.376913580894069</v>
      </c>
      <c r="P43">
        <v>60.958727323514474</v>
      </c>
      <c r="Q43">
        <v>5.2190107361963189</v>
      </c>
      <c r="R43">
        <v>10.766068950330315</v>
      </c>
      <c r="S43">
        <v>6.6990997530864211</v>
      </c>
      <c r="T43">
        <v>0</v>
      </c>
      <c r="U43">
        <v>331.51847079803832</v>
      </c>
      <c r="V43">
        <v>5.2680540270135081</v>
      </c>
      <c r="W43">
        <v>11.493782923976607</v>
      </c>
      <c r="X43">
        <v>24.977759341481665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0.81334847896326457</v>
      </c>
      <c r="AQ43">
        <v>0</v>
      </c>
      <c r="AR43">
        <v>2.8040000000000003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647.65244435044451</v>
      </c>
      <c r="DN43">
        <v>24.116555199204669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24.001220256253816</v>
      </c>
      <c r="M44">
        <v>0</v>
      </c>
      <c r="N44">
        <v>30.000658645824185</v>
      </c>
      <c r="O44">
        <v>50.376913580894069</v>
      </c>
      <c r="P44">
        <v>60.958727323514474</v>
      </c>
      <c r="Q44">
        <v>5.2190107361963189</v>
      </c>
      <c r="R44">
        <v>10.766068950330315</v>
      </c>
      <c r="S44">
        <v>6.6990997530864211</v>
      </c>
      <c r="T44">
        <v>0</v>
      </c>
      <c r="U44">
        <v>331.51847079803832</v>
      </c>
      <c r="V44">
        <v>5.2680540270135081</v>
      </c>
      <c r="W44">
        <v>11.493782923976607</v>
      </c>
      <c r="X44">
        <v>24.977759341481665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0.81334847896326457</v>
      </c>
      <c r="AQ44">
        <v>0</v>
      </c>
      <c r="AR44">
        <v>1.6823999999999999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646.57110968885036</v>
      </c>
      <c r="DN44">
        <v>24.07628986079887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82.078565134076328</v>
      </c>
      <c r="L45">
        <v>24.001220256253816</v>
      </c>
      <c r="M45">
        <v>0</v>
      </c>
      <c r="N45">
        <v>30.000658645824185</v>
      </c>
      <c r="O45">
        <v>50.376913580894069</v>
      </c>
      <c r="P45">
        <v>60.958727323514474</v>
      </c>
      <c r="Q45">
        <v>5.2190107361963189</v>
      </c>
      <c r="R45">
        <v>10.766068950330315</v>
      </c>
      <c r="S45">
        <v>6.6990997530864211</v>
      </c>
      <c r="T45">
        <v>0</v>
      </c>
      <c r="U45">
        <v>331.51847079803832</v>
      </c>
      <c r="V45">
        <v>5.2680540270135081</v>
      </c>
      <c r="W45">
        <v>11.493782923976607</v>
      </c>
      <c r="X45">
        <v>24.977759341481665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1.6823999999999999</v>
      </c>
      <c r="AS45">
        <v>2.5627500000000003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642.98029026199936</v>
      </c>
      <c r="DN45">
        <v>23.942579287649899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82.078565134076328</v>
      </c>
      <c r="L46">
        <v>24.001220256253816</v>
      </c>
      <c r="M46">
        <v>0</v>
      </c>
      <c r="N46">
        <v>30.000658645824185</v>
      </c>
      <c r="O46">
        <v>50.376913580894069</v>
      </c>
      <c r="P46">
        <v>60.958727323514474</v>
      </c>
      <c r="Q46">
        <v>5.2190107361963189</v>
      </c>
      <c r="R46">
        <v>10.766068950330315</v>
      </c>
      <c r="S46">
        <v>6.6990997530864211</v>
      </c>
      <c r="T46">
        <v>0</v>
      </c>
      <c r="U46">
        <v>331.51847079803832</v>
      </c>
      <c r="V46">
        <v>5.2680540270135081</v>
      </c>
      <c r="W46">
        <v>11.493782923976607</v>
      </c>
      <c r="X46">
        <v>24.977759341481665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1.6823999999999999</v>
      </c>
      <c r="AS46">
        <v>2.3918999999999992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642.81557369063444</v>
      </c>
      <c r="DN46">
        <v>23.93644585901475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82.078565134076328</v>
      </c>
      <c r="L47">
        <v>24.001220256253816</v>
      </c>
      <c r="M47">
        <v>0</v>
      </c>
      <c r="N47">
        <v>30.000658645824185</v>
      </c>
      <c r="O47">
        <v>50.376913580894069</v>
      </c>
      <c r="P47">
        <v>60.958727323514474</v>
      </c>
      <c r="Q47">
        <v>5.2190107361963189</v>
      </c>
      <c r="R47">
        <v>10.766068950330315</v>
      </c>
      <c r="S47">
        <v>6.6990997530864211</v>
      </c>
      <c r="T47">
        <v>0</v>
      </c>
      <c r="U47">
        <v>331.51847079803832</v>
      </c>
      <c r="V47">
        <v>5.2680540270135081</v>
      </c>
      <c r="W47">
        <v>11.493782923976607</v>
      </c>
      <c r="X47">
        <v>24.977759341481665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3.0279337174844412</v>
      </c>
      <c r="AQ47">
        <v>0</v>
      </c>
      <c r="AR47">
        <v>1.6823999999999999</v>
      </c>
      <c r="AS47">
        <v>1.3667999999999998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643.96222707561924</v>
      </c>
      <c r="DN47">
        <v>23.97927771255118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82.078565134076328</v>
      </c>
      <c r="L48">
        <v>24.001220256253816</v>
      </c>
      <c r="M48">
        <v>0</v>
      </c>
      <c r="N48">
        <v>30.000658645824185</v>
      </c>
      <c r="O48">
        <v>50.376913580894069</v>
      </c>
      <c r="P48">
        <v>60.958727323514474</v>
      </c>
      <c r="Q48">
        <v>5.2190107361963189</v>
      </c>
      <c r="R48">
        <v>10.766068950330315</v>
      </c>
      <c r="S48">
        <v>6.6990997530864211</v>
      </c>
      <c r="T48">
        <v>0</v>
      </c>
      <c r="U48">
        <v>331.51847079803832</v>
      </c>
      <c r="V48">
        <v>5.2680540270135081</v>
      </c>
      <c r="W48">
        <v>11.493782923976607</v>
      </c>
      <c r="X48">
        <v>24.977759341481665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3.0279337174844412</v>
      </c>
      <c r="AQ48">
        <v>0</v>
      </c>
      <c r="AR48">
        <v>1.6823999999999999</v>
      </c>
      <c r="AS48">
        <v>1.3667999999999998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643.96222707561924</v>
      </c>
      <c r="DN48">
        <v>23.97927771255118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82.078565134076328</v>
      </c>
      <c r="L49">
        <v>11.005010773162299</v>
      </c>
      <c r="M49">
        <v>0</v>
      </c>
      <c r="N49">
        <v>30.000658645824185</v>
      </c>
      <c r="O49">
        <v>50.376913580894069</v>
      </c>
      <c r="P49">
        <v>61.188817675830656</v>
      </c>
      <c r="Q49">
        <v>0.96455090909090901</v>
      </c>
      <c r="R49">
        <v>10.766068950330315</v>
      </c>
      <c r="S49">
        <v>2.8915860995850622</v>
      </c>
      <c r="T49">
        <v>0</v>
      </c>
      <c r="U49">
        <v>331.51847079803832</v>
      </c>
      <c r="V49">
        <v>5.2680540270135081</v>
      </c>
      <c r="W49">
        <v>11.493782923976607</v>
      </c>
      <c r="X49">
        <v>24.977759341481665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3.0279337174844412</v>
      </c>
      <c r="AQ49">
        <v>0</v>
      </c>
      <c r="AR49">
        <v>1.6823999999999999</v>
      </c>
      <c r="AS49">
        <v>1.3667999999999998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623.88186329149414</v>
      </c>
      <c r="DN49">
        <v>23.231548885294181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82.078565134076328</v>
      </c>
      <c r="L50">
        <v>11.005010773162299</v>
      </c>
      <c r="M50">
        <v>0</v>
      </c>
      <c r="N50">
        <v>30.000658645824185</v>
      </c>
      <c r="O50">
        <v>50.376913580894069</v>
      </c>
      <c r="P50">
        <v>61.188817675830656</v>
      </c>
      <c r="Q50">
        <v>0.96455090909090901</v>
      </c>
      <c r="R50">
        <v>10.766068950330315</v>
      </c>
      <c r="S50">
        <v>2.8915860995850622</v>
      </c>
      <c r="T50">
        <v>0</v>
      </c>
      <c r="U50">
        <v>331.51847079803832</v>
      </c>
      <c r="V50">
        <v>5.2680540270135081</v>
      </c>
      <c r="W50">
        <v>11.493782923976607</v>
      </c>
      <c r="X50">
        <v>24.977759341481665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3.0279337174844412</v>
      </c>
      <c r="AQ50">
        <v>0</v>
      </c>
      <c r="AR50">
        <v>1.6823999999999999</v>
      </c>
      <c r="AS50">
        <v>1.3667999999999998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623.88186329149414</v>
      </c>
      <c r="DN50">
        <v>23.231548885294181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41.094199787614194</v>
      </c>
      <c r="L51">
        <v>11.005010773162299</v>
      </c>
      <c r="M51">
        <v>0</v>
      </c>
      <c r="N51">
        <v>30.000658645824185</v>
      </c>
      <c r="O51">
        <v>50.376913580894069</v>
      </c>
      <c r="P51">
        <v>61.188817675830656</v>
      </c>
      <c r="Q51">
        <v>0.96455090909090901</v>
      </c>
      <c r="R51">
        <v>10.766068950330315</v>
      </c>
      <c r="S51">
        <v>2.8915860995850622</v>
      </c>
      <c r="T51">
        <v>0</v>
      </c>
      <c r="U51">
        <v>331.51847079803832</v>
      </c>
      <c r="V51">
        <v>5.2680540270135081</v>
      </c>
      <c r="W51">
        <v>11.493782923976607</v>
      </c>
      <c r="X51">
        <v>24.977759341481665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1.6823999999999999</v>
      </c>
      <c r="AS51">
        <v>1.3667999999999998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582.23388441227598</v>
      </c>
      <c r="DN51">
        <v>21.680577179528971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39.997479190911619</v>
      </c>
      <c r="L52">
        <v>11.005010773162299</v>
      </c>
      <c r="M52">
        <v>0</v>
      </c>
      <c r="N52">
        <v>30.000658645824185</v>
      </c>
      <c r="O52">
        <v>50.376913580894069</v>
      </c>
      <c r="P52">
        <v>61.188817675830656</v>
      </c>
      <c r="Q52">
        <v>0.96455090909090901</v>
      </c>
      <c r="R52">
        <v>10.766068950330315</v>
      </c>
      <c r="S52">
        <v>2.8915860995850622</v>
      </c>
      <c r="T52">
        <v>0</v>
      </c>
      <c r="U52">
        <v>331.51847079803832</v>
      </c>
      <c r="V52">
        <v>5.2680540270135081</v>
      </c>
      <c r="W52">
        <v>11.493782923976607</v>
      </c>
      <c r="X52">
        <v>24.977759341481665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1.6823999999999999</v>
      </c>
      <c r="AS52">
        <v>1.3667999999999998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581.17653611104197</v>
      </c>
      <c r="DN52">
        <v>21.641204884060325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39.997479190911619</v>
      </c>
      <c r="L53">
        <v>11.005010773162299</v>
      </c>
      <c r="M53">
        <v>0</v>
      </c>
      <c r="N53">
        <v>30.000658645824185</v>
      </c>
      <c r="O53">
        <v>50.376913580894069</v>
      </c>
      <c r="P53">
        <v>61.188817675830656</v>
      </c>
      <c r="Q53">
        <v>0.96455090909090901</v>
      </c>
      <c r="R53">
        <v>10.766068950330315</v>
      </c>
      <c r="S53">
        <v>2.8915860995850622</v>
      </c>
      <c r="T53">
        <v>0</v>
      </c>
      <c r="U53">
        <v>331.51847079803832</v>
      </c>
      <c r="V53">
        <v>5.2680540270135081</v>
      </c>
      <c r="W53">
        <v>11.493782923976607</v>
      </c>
      <c r="X53">
        <v>24.977759341481665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1.6823999999999999</v>
      </c>
      <c r="AS53">
        <v>1.3667999999999998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581.17653611104197</v>
      </c>
      <c r="DN53">
        <v>21.641204884060325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39.997012438766312</v>
      </c>
      <c r="L54">
        <v>11.004963410754057</v>
      </c>
      <c r="M54">
        <v>0</v>
      </c>
      <c r="N54">
        <v>30.000658645824185</v>
      </c>
      <c r="O54">
        <v>50.376913580894069</v>
      </c>
      <c r="P54">
        <v>61.188817675830656</v>
      </c>
      <c r="Q54">
        <v>0.96396521739130447</v>
      </c>
      <c r="R54">
        <v>10.766068950330315</v>
      </c>
      <c r="S54">
        <v>3.1249530674536259</v>
      </c>
      <c r="T54">
        <v>0</v>
      </c>
      <c r="U54">
        <v>331.51847079803832</v>
      </c>
      <c r="V54">
        <v>5.2680540270135081</v>
      </c>
      <c r="W54">
        <v>11.493782923976607</v>
      </c>
      <c r="X54">
        <v>24.977759341481665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1.6823999999999999</v>
      </c>
      <c r="AS54">
        <v>1.3667999999999998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581.40046501803431</v>
      </c>
      <c r="DN54">
        <v>21.649543138683502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38.563587288017466</v>
      </c>
      <c r="L55">
        <v>11.004881025015251</v>
      </c>
      <c r="M55">
        <v>0</v>
      </c>
      <c r="N55">
        <v>30.000658645824185</v>
      </c>
      <c r="O55">
        <v>50.376913580894069</v>
      </c>
      <c r="P55">
        <v>61.188817675830656</v>
      </c>
      <c r="Q55">
        <v>0.96396521739130447</v>
      </c>
      <c r="R55">
        <v>10.766068950330315</v>
      </c>
      <c r="S55">
        <v>2.8908041958041957</v>
      </c>
      <c r="T55">
        <v>0</v>
      </c>
      <c r="U55">
        <v>331.51847079803832</v>
      </c>
      <c r="V55">
        <v>5.2680540270135081</v>
      </c>
      <c r="W55">
        <v>11.493782923976607</v>
      </c>
      <c r="X55">
        <v>24.977759341481665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12.618000000000002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590.33568942614431</v>
      </c>
      <c r="DN55">
        <v>21.982262322436402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38.564705603985054</v>
      </c>
      <c r="L56">
        <v>11.004881025015251</v>
      </c>
      <c r="M56">
        <v>0</v>
      </c>
      <c r="N56">
        <v>30.000658645824185</v>
      </c>
      <c r="O56">
        <v>50.376913580894069</v>
      </c>
      <c r="P56">
        <v>61.188817675830656</v>
      </c>
      <c r="Q56">
        <v>0.96396521739130447</v>
      </c>
      <c r="R56">
        <v>10.766068950330315</v>
      </c>
      <c r="S56">
        <v>2.8908041958041957</v>
      </c>
      <c r="T56">
        <v>0</v>
      </c>
      <c r="U56">
        <v>331.51847079803832</v>
      </c>
      <c r="V56">
        <v>5.2680540270135081</v>
      </c>
      <c r="W56">
        <v>11.493782923976607</v>
      </c>
      <c r="X56">
        <v>24.977759341481665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2.8040000000000003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580.87509021191772</v>
      </c>
      <c r="DN56">
        <v>21.629979852630584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48.449634178648246</v>
      </c>
      <c r="L57">
        <v>11.004881025015251</v>
      </c>
      <c r="M57">
        <v>0</v>
      </c>
      <c r="N57">
        <v>30.000658645824185</v>
      </c>
      <c r="O57">
        <v>50.376913580894069</v>
      </c>
      <c r="P57">
        <v>61.188817675830656</v>
      </c>
      <c r="Q57">
        <v>0.96396521739130447</v>
      </c>
      <c r="R57">
        <v>10.766068950330315</v>
      </c>
      <c r="S57">
        <v>2.8908041958041957</v>
      </c>
      <c r="T57">
        <v>0</v>
      </c>
      <c r="U57">
        <v>331.51847079803832</v>
      </c>
      <c r="V57">
        <v>5.2680540270135081</v>
      </c>
      <c r="W57">
        <v>11.493782923976607</v>
      </c>
      <c r="X57">
        <v>24.977759341481665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0.81334847896326457</v>
      </c>
      <c r="AQ57">
        <v>0</v>
      </c>
      <c r="AR57">
        <v>1.6823999999999999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589.32381521397133</v>
      </c>
      <c r="DN57">
        <v>21.944583425240292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51.999041833236632</v>
      </c>
      <c r="L58">
        <v>11.004881025015251</v>
      </c>
      <c r="M58">
        <v>0</v>
      </c>
      <c r="N58">
        <v>30.000658645824185</v>
      </c>
      <c r="O58">
        <v>50.376913580894069</v>
      </c>
      <c r="P58">
        <v>61.188817675830656</v>
      </c>
      <c r="Q58">
        <v>0.96396521739130447</v>
      </c>
      <c r="R58">
        <v>10.766068950330315</v>
      </c>
      <c r="S58">
        <v>2.6548492520692251</v>
      </c>
      <c r="T58">
        <v>0</v>
      </c>
      <c r="U58">
        <v>331.51847079803832</v>
      </c>
      <c r="V58">
        <v>5.2680540270135081</v>
      </c>
      <c r="W58">
        <v>11.493782923976607</v>
      </c>
      <c r="X58">
        <v>24.977759341481665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0.81334847896326457</v>
      </c>
      <c r="AQ58">
        <v>0</v>
      </c>
      <c r="AR58">
        <v>1.6823999999999999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592.51831501023059</v>
      </c>
      <c r="DN58">
        <v>22.063536339834325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82.078706458990894</v>
      </c>
      <c r="L59">
        <v>11.004881025015253</v>
      </c>
      <c r="M59">
        <v>0</v>
      </c>
      <c r="N59">
        <v>30.000658645824185</v>
      </c>
      <c r="O59">
        <v>50.376913580894069</v>
      </c>
      <c r="P59">
        <v>61.188817675830656</v>
      </c>
      <c r="Q59">
        <v>0.96396521739130447</v>
      </c>
      <c r="R59">
        <v>10.766068950330315</v>
      </c>
      <c r="S59">
        <v>2.8915860995850622</v>
      </c>
      <c r="T59">
        <v>0</v>
      </c>
      <c r="U59">
        <v>331.51847079803832</v>
      </c>
      <c r="V59">
        <v>5.2680540270135081</v>
      </c>
      <c r="W59">
        <v>11.493782923976607</v>
      </c>
      <c r="X59">
        <v>24.977759341481665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0.81334847896326457</v>
      </c>
      <c r="AQ59">
        <v>0</v>
      </c>
      <c r="AR59">
        <v>1.6823999999999999</v>
      </c>
      <c r="AS59">
        <v>1.3667999999999998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617.71077045411948</v>
      </c>
      <c r="DN59">
        <v>23.001622769215576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82.078706458990894</v>
      </c>
      <c r="L60">
        <v>11.005101173269852</v>
      </c>
      <c r="M60">
        <v>0</v>
      </c>
      <c r="N60">
        <v>30.000658645824185</v>
      </c>
      <c r="O60">
        <v>50.376913580894069</v>
      </c>
      <c r="P60">
        <v>61.188817675830656</v>
      </c>
      <c r="Q60">
        <v>0.96396521739130447</v>
      </c>
      <c r="R60">
        <v>10.766068950330315</v>
      </c>
      <c r="S60">
        <v>2.8915860995850622</v>
      </c>
      <c r="T60">
        <v>0</v>
      </c>
      <c r="U60">
        <v>331.51847079803832</v>
      </c>
      <c r="V60">
        <v>5.2680540270135081</v>
      </c>
      <c r="W60">
        <v>11.493782923976607</v>
      </c>
      <c r="X60">
        <v>24.977759341481665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0.81334847896326457</v>
      </c>
      <c r="AQ60">
        <v>0</v>
      </c>
      <c r="AR60">
        <v>1.6823999999999999</v>
      </c>
      <c r="AS60">
        <v>1.3667999999999998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617.71098269905178</v>
      </c>
      <c r="DN60">
        <v>23.001630672537917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82.078706458990894</v>
      </c>
      <c r="L61">
        <v>11.005101173269852</v>
      </c>
      <c r="M61">
        <v>0</v>
      </c>
      <c r="N61">
        <v>30.000658645824185</v>
      </c>
      <c r="O61">
        <v>50.376913580894069</v>
      </c>
      <c r="P61">
        <v>61.188817675830656</v>
      </c>
      <c r="Q61">
        <v>0.96396521739130447</v>
      </c>
      <c r="R61">
        <v>10.766068950330315</v>
      </c>
      <c r="S61">
        <v>2.8915860995850622</v>
      </c>
      <c r="T61">
        <v>0</v>
      </c>
      <c r="U61">
        <v>331.51847079803832</v>
      </c>
      <c r="V61">
        <v>5.2680540270135081</v>
      </c>
      <c r="W61">
        <v>11.493782923976607</v>
      </c>
      <c r="X61">
        <v>24.977759341481665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0.59020000000000017</v>
      </c>
      <c r="AM61">
        <v>0</v>
      </c>
      <c r="AN61">
        <v>0</v>
      </c>
      <c r="AO61">
        <v>0</v>
      </c>
      <c r="AP61">
        <v>0.81334847896326457</v>
      </c>
      <c r="AQ61">
        <v>0</v>
      </c>
      <c r="AR61">
        <v>1.6823999999999999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617.71098269905178</v>
      </c>
      <c r="DN61">
        <v>23.001630672537917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82.075771412358137</v>
      </c>
      <c r="L62">
        <v>11.005010773162299</v>
      </c>
      <c r="M62">
        <v>0</v>
      </c>
      <c r="N62">
        <v>30.000658645824185</v>
      </c>
      <c r="O62">
        <v>50.376913580894069</v>
      </c>
      <c r="P62">
        <v>61.188817675830656</v>
      </c>
      <c r="Q62">
        <v>0.96455090909090901</v>
      </c>
      <c r="R62">
        <v>10.766068950330315</v>
      </c>
      <c r="S62">
        <v>2.8915860995850622</v>
      </c>
      <c r="T62">
        <v>0</v>
      </c>
      <c r="U62">
        <v>331.51847079803832</v>
      </c>
      <c r="V62">
        <v>5.2680540270135081</v>
      </c>
      <c r="W62">
        <v>11.493782923976607</v>
      </c>
      <c r="X62">
        <v>24.977759341481665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0.59020000000000017</v>
      </c>
      <c r="AM62">
        <v>0</v>
      </c>
      <c r="AN62">
        <v>0</v>
      </c>
      <c r="AO62">
        <v>0</v>
      </c>
      <c r="AP62">
        <v>0.81334847896326457</v>
      </c>
      <c r="AQ62">
        <v>0</v>
      </c>
      <c r="AR62">
        <v>1.6823999999999999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617.70863052810637</v>
      </c>
      <c r="DN62">
        <v>23.001543088442684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82.077067275555237</v>
      </c>
      <c r="L63">
        <v>11.005010773162299</v>
      </c>
      <c r="M63">
        <v>0</v>
      </c>
      <c r="N63">
        <v>30.000658645824185</v>
      </c>
      <c r="O63">
        <v>50.376913580894069</v>
      </c>
      <c r="P63">
        <v>61.188817675830656</v>
      </c>
      <c r="Q63">
        <v>0.96455090909090901</v>
      </c>
      <c r="R63">
        <v>10.766068950330315</v>
      </c>
      <c r="S63">
        <v>2.8915860995850622</v>
      </c>
      <c r="T63">
        <v>0</v>
      </c>
      <c r="U63">
        <v>331.51847079803832</v>
      </c>
      <c r="V63">
        <v>5.2680540270135081</v>
      </c>
      <c r="W63">
        <v>11.493782923976607</v>
      </c>
      <c r="X63">
        <v>24.977759341481665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0.59020000000000017</v>
      </c>
      <c r="AM63">
        <v>0</v>
      </c>
      <c r="AN63">
        <v>0</v>
      </c>
      <c r="AO63">
        <v>0</v>
      </c>
      <c r="AP63">
        <v>0.81334847896326457</v>
      </c>
      <c r="AQ63">
        <v>0</v>
      </c>
      <c r="AR63">
        <v>1.6823999999999999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617.70987986192779</v>
      </c>
      <c r="DN63">
        <v>23.001589617818251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82.077824412207733</v>
      </c>
      <c r="L64">
        <v>11.005010773162299</v>
      </c>
      <c r="M64">
        <v>0</v>
      </c>
      <c r="N64">
        <v>30.000658645824185</v>
      </c>
      <c r="O64">
        <v>50.376913580894069</v>
      </c>
      <c r="P64">
        <v>61.188817675830656</v>
      </c>
      <c r="Q64">
        <v>0.96455090909090901</v>
      </c>
      <c r="R64">
        <v>10.766068950330315</v>
      </c>
      <c r="S64">
        <v>2.8915860995850622</v>
      </c>
      <c r="T64">
        <v>0</v>
      </c>
      <c r="U64">
        <v>331.51847079803832</v>
      </c>
      <c r="V64">
        <v>5.2680540270135081</v>
      </c>
      <c r="W64">
        <v>11.493782923976607</v>
      </c>
      <c r="X64">
        <v>24.977759341481665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0.59020000000000017</v>
      </c>
      <c r="AM64">
        <v>0</v>
      </c>
      <c r="AN64">
        <v>0</v>
      </c>
      <c r="AO64">
        <v>0</v>
      </c>
      <c r="AP64">
        <v>0.81334847896326457</v>
      </c>
      <c r="AQ64">
        <v>0</v>
      </c>
      <c r="AR64">
        <v>1.6823999999999999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617.71060981276639</v>
      </c>
      <c r="DN64">
        <v>23.0016168036321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82.078565134076328</v>
      </c>
      <c r="L65">
        <v>26.003550904078867</v>
      </c>
      <c r="M65">
        <v>0</v>
      </c>
      <c r="N65">
        <v>30.000658645824185</v>
      </c>
      <c r="O65">
        <v>50.376913580894069</v>
      </c>
      <c r="P65">
        <v>61.188817675830656</v>
      </c>
      <c r="Q65">
        <v>4.6064083238866402</v>
      </c>
      <c r="R65">
        <v>10.766068950330315</v>
      </c>
      <c r="S65">
        <v>6.5087469141557701</v>
      </c>
      <c r="T65">
        <v>0</v>
      </c>
      <c r="U65">
        <v>331.51847079803832</v>
      </c>
      <c r="V65">
        <v>5.2680540270135081</v>
      </c>
      <c r="W65">
        <v>11.493782923976607</v>
      </c>
      <c r="X65">
        <v>24.977759341481665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20.158281000000002</v>
      </c>
      <c r="AM65">
        <v>0</v>
      </c>
      <c r="AN65">
        <v>0</v>
      </c>
      <c r="AO65">
        <v>0</v>
      </c>
      <c r="AP65">
        <v>1.1386878705485706</v>
      </c>
      <c r="AQ65">
        <v>0</v>
      </c>
      <c r="AR65">
        <v>1.6823999999999999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658.34906360000161</v>
      </c>
      <c r="DN65">
        <v>24.51488249013396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82.078565134076328</v>
      </c>
      <c r="L66">
        <v>26.003550904078867</v>
      </c>
      <c r="M66">
        <v>0</v>
      </c>
      <c r="N66">
        <v>30.000658645824185</v>
      </c>
      <c r="O66">
        <v>50.376913580894069</v>
      </c>
      <c r="P66">
        <v>61.188817675830656</v>
      </c>
      <c r="Q66">
        <v>5.220421428571429</v>
      </c>
      <c r="R66">
        <v>10.766068950330315</v>
      </c>
      <c r="S66">
        <v>6.6985888582460014</v>
      </c>
      <c r="T66">
        <v>0</v>
      </c>
      <c r="U66">
        <v>331.51847079803832</v>
      </c>
      <c r="V66">
        <v>5.2680540270135081</v>
      </c>
      <c r="W66">
        <v>11.493782923976607</v>
      </c>
      <c r="X66">
        <v>24.977759341481665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20.158281000000002</v>
      </c>
      <c r="AM66">
        <v>0</v>
      </c>
      <c r="AN66">
        <v>0</v>
      </c>
      <c r="AO66">
        <v>0</v>
      </c>
      <c r="AP66">
        <v>1.1386878705485706</v>
      </c>
      <c r="AQ66">
        <v>0</v>
      </c>
      <c r="AR66">
        <v>1.6823999999999999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660.11235891941044</v>
      </c>
      <c r="DN66">
        <v>24.580542219499993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82.078565134076328</v>
      </c>
      <c r="L67">
        <v>10.610669998515514</v>
      </c>
      <c r="M67">
        <v>0</v>
      </c>
      <c r="N67">
        <v>30.000658645824185</v>
      </c>
      <c r="O67">
        <v>50.376913580894069</v>
      </c>
      <c r="P67">
        <v>61.188817675830656</v>
      </c>
      <c r="Q67">
        <v>0.93373852040816352</v>
      </c>
      <c r="R67">
        <v>10.766068950330315</v>
      </c>
      <c r="S67">
        <v>2.2727243628954938</v>
      </c>
      <c r="T67">
        <v>0</v>
      </c>
      <c r="U67">
        <v>331.51847079803832</v>
      </c>
      <c r="V67">
        <v>5.2680540270135081</v>
      </c>
      <c r="W67">
        <v>11.493782923976607</v>
      </c>
      <c r="X67">
        <v>24.977759341481665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20.158281000000002</v>
      </c>
      <c r="AM67">
        <v>0</v>
      </c>
      <c r="AN67">
        <v>0</v>
      </c>
      <c r="AO67">
        <v>0</v>
      </c>
      <c r="AP67">
        <v>1.1386878705485706</v>
      </c>
      <c r="AQ67">
        <v>0</v>
      </c>
      <c r="AR67">
        <v>1.6823999999999999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635.88401666734467</v>
      </c>
      <c r="DN67">
        <v>23.67835616248875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10.610669998515514</v>
      </c>
      <c r="M68">
        <v>0</v>
      </c>
      <c r="N68">
        <v>30.000658645824185</v>
      </c>
      <c r="O68">
        <v>50.376913580894069</v>
      </c>
      <c r="P68">
        <v>61.188817675830656</v>
      </c>
      <c r="Q68">
        <v>0.93373852040816352</v>
      </c>
      <c r="R68">
        <v>10.766068950330315</v>
      </c>
      <c r="S68">
        <v>2.7901767420396864</v>
      </c>
      <c r="T68">
        <v>0</v>
      </c>
      <c r="U68">
        <v>331.51847079803832</v>
      </c>
      <c r="V68">
        <v>5.2680540270135081</v>
      </c>
      <c r="W68">
        <v>11.493782923976607</v>
      </c>
      <c r="X68">
        <v>24.977759341481665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20.158281000000002</v>
      </c>
      <c r="AM68">
        <v>0</v>
      </c>
      <c r="AN68">
        <v>0</v>
      </c>
      <c r="AO68">
        <v>0</v>
      </c>
      <c r="AP68">
        <v>1.1386878705485706</v>
      </c>
      <c r="AQ68">
        <v>0</v>
      </c>
      <c r="AR68">
        <v>1.6823999999999999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636.38289257186352</v>
      </c>
      <c r="DN68">
        <v>23.696932637114013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10.610669998515514</v>
      </c>
      <c r="M69">
        <v>0</v>
      </c>
      <c r="N69">
        <v>30.000658645824185</v>
      </c>
      <c r="O69">
        <v>50.376913580894069</v>
      </c>
      <c r="P69">
        <v>61.188817675830656</v>
      </c>
      <c r="Q69">
        <v>0.99646048284625177</v>
      </c>
      <c r="R69">
        <v>10.766068950330315</v>
      </c>
      <c r="S69">
        <v>2.7901767420396864</v>
      </c>
      <c r="T69">
        <v>0</v>
      </c>
      <c r="U69">
        <v>331.51847079803832</v>
      </c>
      <c r="V69">
        <v>5.2680540270135081</v>
      </c>
      <c r="W69">
        <v>11.493782923976607</v>
      </c>
      <c r="X69">
        <v>24.977759341481665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4.8108000000000004</v>
      </c>
      <c r="AI69">
        <v>0</v>
      </c>
      <c r="AJ69">
        <v>0</v>
      </c>
      <c r="AK69">
        <v>13.729979999999996</v>
      </c>
      <c r="AL69">
        <v>3.2461000000000011</v>
      </c>
      <c r="AM69">
        <v>0</v>
      </c>
      <c r="AN69">
        <v>0</v>
      </c>
      <c r="AO69">
        <v>0</v>
      </c>
      <c r="AP69">
        <v>1.1386878705485706</v>
      </c>
      <c r="AQ69">
        <v>0</v>
      </c>
      <c r="AR69">
        <v>1.6823999999999999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628.81200845355465</v>
      </c>
      <c r="DN69">
        <v>23.415017317860897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23.140231591726199</v>
      </c>
      <c r="M70">
        <v>0</v>
      </c>
      <c r="N70">
        <v>30.000658645824185</v>
      </c>
      <c r="O70">
        <v>50.376913580894069</v>
      </c>
      <c r="P70">
        <v>61.188817675830656</v>
      </c>
      <c r="Q70">
        <v>5.2194184755174167</v>
      </c>
      <c r="R70">
        <v>10.766068950330315</v>
      </c>
      <c r="S70">
        <v>6.7012596698113223</v>
      </c>
      <c r="T70">
        <v>0</v>
      </c>
      <c r="U70">
        <v>331.51847079803832</v>
      </c>
      <c r="V70">
        <v>5.2680540270135081</v>
      </c>
      <c r="W70">
        <v>11.493782923976607</v>
      </c>
      <c r="X70">
        <v>24.977759341481665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13.729979999999996</v>
      </c>
      <c r="AL70">
        <v>0.59020000000000017</v>
      </c>
      <c r="AM70">
        <v>0</v>
      </c>
      <c r="AN70">
        <v>0</v>
      </c>
      <c r="AO70">
        <v>0</v>
      </c>
      <c r="AP70">
        <v>1.1386878705485706</v>
      </c>
      <c r="AQ70">
        <v>0</v>
      </c>
      <c r="AR70">
        <v>1.6823999999999999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650.81132663516939</v>
      </c>
      <c r="DN70">
        <v>24.234201649899813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82.079637614837978</v>
      </c>
      <c r="L71">
        <v>23.140231591726199</v>
      </c>
      <c r="M71">
        <v>0</v>
      </c>
      <c r="N71">
        <v>30.000658645824185</v>
      </c>
      <c r="O71">
        <v>50.376913580894069</v>
      </c>
      <c r="P71">
        <v>61.188817675830656</v>
      </c>
      <c r="Q71">
        <v>5.2194184755174167</v>
      </c>
      <c r="R71">
        <v>10.766601284071447</v>
      </c>
      <c r="S71">
        <v>6.7014653537735862</v>
      </c>
      <c r="T71">
        <v>0</v>
      </c>
      <c r="U71">
        <v>331.51847079803832</v>
      </c>
      <c r="V71">
        <v>5.2527580049875322</v>
      </c>
      <c r="W71">
        <v>11.720251146788993</v>
      </c>
      <c r="X71">
        <v>24.977759341481665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0.33549999999999991</v>
      </c>
      <c r="AE71">
        <v>4.1858595999999997</v>
      </c>
      <c r="AF71">
        <v>0</v>
      </c>
      <c r="AG71">
        <v>0</v>
      </c>
      <c r="AH71">
        <v>14.432399999999998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1.1386878705485706</v>
      </c>
      <c r="AQ71">
        <v>0</v>
      </c>
      <c r="AR71">
        <v>1.6823999999999999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655.99423458106992</v>
      </c>
      <c r="DN71">
        <v>24.410576403250719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82.079637614837978</v>
      </c>
      <c r="L72">
        <v>44.995408944057132</v>
      </c>
      <c r="M72">
        <v>0</v>
      </c>
      <c r="N72">
        <v>30.000658645824185</v>
      </c>
      <c r="O72">
        <v>50.376913580894069</v>
      </c>
      <c r="P72">
        <v>61.188817675830656</v>
      </c>
      <c r="Q72">
        <v>5.2194184755174167</v>
      </c>
      <c r="R72">
        <v>10.766601284071447</v>
      </c>
      <c r="S72">
        <v>6.7014653537735862</v>
      </c>
      <c r="T72">
        <v>0</v>
      </c>
      <c r="U72">
        <v>331.51847079803832</v>
      </c>
      <c r="V72">
        <v>5.2527580049875322</v>
      </c>
      <c r="W72">
        <v>11.704144525881816</v>
      </c>
      <c r="X72">
        <v>24.977759341481665</v>
      </c>
      <c r="Y72">
        <v>0</v>
      </c>
      <c r="Z72">
        <v>0</v>
      </c>
      <c r="AA72">
        <v>1.7858103799901548</v>
      </c>
      <c r="AB72">
        <v>0</v>
      </c>
      <c r="AC72">
        <v>0</v>
      </c>
      <c r="AD72">
        <v>2.3203180000000003</v>
      </c>
      <c r="AE72">
        <v>4.1858595999999997</v>
      </c>
      <c r="AF72">
        <v>0</v>
      </c>
      <c r="AG72">
        <v>0</v>
      </c>
      <c r="AH72">
        <v>19.243200000000002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1.1386878705485706</v>
      </c>
      <c r="AQ72">
        <v>0</v>
      </c>
      <c r="AR72">
        <v>1.6823999999999999</v>
      </c>
      <c r="AS72">
        <v>2.3918999999999992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686.32642505990248</v>
      </c>
      <c r="DN72">
        <v>25.523985035831924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82.079637614837978</v>
      </c>
      <c r="L73">
        <v>44.995408944057132</v>
      </c>
      <c r="M73">
        <v>0</v>
      </c>
      <c r="N73">
        <v>30.000658645824185</v>
      </c>
      <c r="O73">
        <v>50.376913580894069</v>
      </c>
      <c r="P73">
        <v>61.188817675830656</v>
      </c>
      <c r="Q73">
        <v>5.2194184755174167</v>
      </c>
      <c r="R73">
        <v>10.766601284071447</v>
      </c>
      <c r="S73">
        <v>6.7014653537735862</v>
      </c>
      <c r="T73">
        <v>0</v>
      </c>
      <c r="U73">
        <v>331.51847079803832</v>
      </c>
      <c r="V73">
        <v>5.2527580049875322</v>
      </c>
      <c r="W73">
        <v>11.704144525881816</v>
      </c>
      <c r="X73">
        <v>24.977759341481665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24.054000000000002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0.81334847896326457</v>
      </c>
      <c r="AQ73">
        <v>0</v>
      </c>
      <c r="AR73">
        <v>1.6823999999999999</v>
      </c>
      <c r="AS73">
        <v>6.2872799999999991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702.50612167956604</v>
      </c>
      <c r="DN73">
        <v>26.126460119404779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82.079637614837978</v>
      </c>
      <c r="L74">
        <v>44.995408944057132</v>
      </c>
      <c r="M74">
        <v>0</v>
      </c>
      <c r="N74">
        <v>30.000658645824185</v>
      </c>
      <c r="O74">
        <v>50.376913580894069</v>
      </c>
      <c r="P74">
        <v>61.188817675830656</v>
      </c>
      <c r="Q74">
        <v>5.2194184755174167</v>
      </c>
      <c r="R74">
        <v>10.766601284071447</v>
      </c>
      <c r="S74">
        <v>6.7014653537735862</v>
      </c>
      <c r="T74">
        <v>0</v>
      </c>
      <c r="U74">
        <v>331.51847079803832</v>
      </c>
      <c r="V74">
        <v>5.2527580049875313</v>
      </c>
      <c r="W74">
        <v>11.704144525881816</v>
      </c>
      <c r="X74">
        <v>24.977759341481665</v>
      </c>
      <c r="Y74">
        <v>0</v>
      </c>
      <c r="Z74">
        <v>0</v>
      </c>
      <c r="AA74">
        <v>7.123176234792191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0</v>
      </c>
      <c r="AN74">
        <v>0</v>
      </c>
      <c r="AO74">
        <v>0</v>
      </c>
      <c r="AP74">
        <v>0.81334847896326457</v>
      </c>
      <c r="AQ74">
        <v>0</v>
      </c>
      <c r="AR74">
        <v>1.6823999999999999</v>
      </c>
      <c r="AS74">
        <v>6.2872799999999991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709.0178021902866</v>
      </c>
      <c r="DN74">
        <v>26.368965568664574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82.079637614837978</v>
      </c>
      <c r="L75">
        <v>44.995408944057132</v>
      </c>
      <c r="M75">
        <v>0</v>
      </c>
      <c r="N75">
        <v>30.000658645824185</v>
      </c>
      <c r="O75">
        <v>50.376913580894069</v>
      </c>
      <c r="P75">
        <v>61.188817675830656</v>
      </c>
      <c r="Q75">
        <v>5.2194184755174167</v>
      </c>
      <c r="R75">
        <v>10.766601284071447</v>
      </c>
      <c r="S75">
        <v>6.7014653537735862</v>
      </c>
      <c r="T75">
        <v>0</v>
      </c>
      <c r="U75">
        <v>331.51847079803832</v>
      </c>
      <c r="V75">
        <v>5.2680540270135081</v>
      </c>
      <c r="W75">
        <v>11.493782923976607</v>
      </c>
      <c r="X75">
        <v>24.977759341481665</v>
      </c>
      <c r="Y75">
        <v>0</v>
      </c>
      <c r="Z75">
        <v>0.55880000000000007</v>
      </c>
      <c r="AA75">
        <v>10.032642584214351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0.81334847896326457</v>
      </c>
      <c r="AQ75">
        <v>0</v>
      </c>
      <c r="AR75">
        <v>1.6823999999999999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727.63553447352399</v>
      </c>
      <c r="DN75">
        <v>27.095104854970128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82.079637614837978</v>
      </c>
      <c r="L76">
        <v>26.002627575715668</v>
      </c>
      <c r="M76">
        <v>0</v>
      </c>
      <c r="N76">
        <v>30.000658645824185</v>
      </c>
      <c r="O76">
        <v>50.376913580894069</v>
      </c>
      <c r="P76">
        <v>61.188817675830656</v>
      </c>
      <c r="Q76">
        <v>5.2194184755174167</v>
      </c>
      <c r="R76">
        <v>10.766601284071447</v>
      </c>
      <c r="S76">
        <v>6.7014653537735862</v>
      </c>
      <c r="T76">
        <v>0</v>
      </c>
      <c r="U76">
        <v>331.51847079803832</v>
      </c>
      <c r="V76">
        <v>5.2680540270135081</v>
      </c>
      <c r="W76">
        <v>11.493782923976607</v>
      </c>
      <c r="X76">
        <v>24.977759341481665</v>
      </c>
      <c r="Y76">
        <v>0</v>
      </c>
      <c r="Z76">
        <v>3.3125664000000006</v>
      </c>
      <c r="AA76">
        <v>10.705230943060082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0.81334847896326457</v>
      </c>
      <c r="AQ76">
        <v>0</v>
      </c>
      <c r="AR76">
        <v>2.2432000000000003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733.04608876191162</v>
      </c>
      <c r="DN76">
        <v>27.296591957086772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26.002627575715668</v>
      </c>
      <c r="M77">
        <v>0</v>
      </c>
      <c r="N77">
        <v>30.000658645824185</v>
      </c>
      <c r="O77">
        <v>50.376913580894069</v>
      </c>
      <c r="P77">
        <v>61.188817675830656</v>
      </c>
      <c r="Q77">
        <v>5.2194184755174167</v>
      </c>
      <c r="R77">
        <v>10.766068950330315</v>
      </c>
      <c r="S77">
        <v>6.7012596698113223</v>
      </c>
      <c r="T77">
        <v>0</v>
      </c>
      <c r="U77">
        <v>331.51847079803832</v>
      </c>
      <c r="V77">
        <v>5.2680540270135081</v>
      </c>
      <c r="W77">
        <v>11.493782923976607</v>
      </c>
      <c r="X77">
        <v>24.977759341481665</v>
      </c>
      <c r="Y77">
        <v>0</v>
      </c>
      <c r="Z77">
        <v>3.3125664000000006</v>
      </c>
      <c r="AA77">
        <v>10.705230943060082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1.4640272621338761</v>
      </c>
      <c r="AQ77">
        <v>0</v>
      </c>
      <c r="AR77">
        <v>12.618000000000002</v>
      </c>
      <c r="AS77">
        <v>2.3918999999999992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743.67396917472843</v>
      </c>
      <c r="DN77">
        <v>27.692379828975636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26.002627575715668</v>
      </c>
      <c r="M78">
        <v>0</v>
      </c>
      <c r="N78">
        <v>30.000658645824185</v>
      </c>
      <c r="O78">
        <v>50.376913580894069</v>
      </c>
      <c r="P78">
        <v>61.188817675830656</v>
      </c>
      <c r="Q78">
        <v>5.2194184755174167</v>
      </c>
      <c r="R78">
        <v>10.766068950330315</v>
      </c>
      <c r="S78">
        <v>6.7012596698113223</v>
      </c>
      <c r="T78">
        <v>0</v>
      </c>
      <c r="U78">
        <v>331.51847079803832</v>
      </c>
      <c r="V78">
        <v>5.2680540270135081</v>
      </c>
      <c r="W78">
        <v>11.493782923976607</v>
      </c>
      <c r="X78">
        <v>24.977759341481665</v>
      </c>
      <c r="Y78">
        <v>0</v>
      </c>
      <c r="Z78">
        <v>3.3125664000000006</v>
      </c>
      <c r="AA78">
        <v>10.705230943060082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4.1524652000000009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1.3013575663412231</v>
      </c>
      <c r="AQ78">
        <v>0</v>
      </c>
      <c r="AR78">
        <v>12.618000000000002</v>
      </c>
      <c r="AS78">
        <v>2.3918999999999992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739.51375719866201</v>
      </c>
      <c r="DN78">
        <v>27.537456909249467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26.002627575715668</v>
      </c>
      <c r="M79">
        <v>0</v>
      </c>
      <c r="N79">
        <v>30.000658645824185</v>
      </c>
      <c r="O79">
        <v>50.376913580894069</v>
      </c>
      <c r="P79">
        <v>61.188817675830656</v>
      </c>
      <c r="Q79">
        <v>5.2194184755174167</v>
      </c>
      <c r="R79">
        <v>10.766068950330315</v>
      </c>
      <c r="S79">
        <v>6.7012596698113223</v>
      </c>
      <c r="T79">
        <v>0</v>
      </c>
      <c r="U79">
        <v>331.51847079803832</v>
      </c>
      <c r="V79">
        <v>5.2680540270135081</v>
      </c>
      <c r="W79">
        <v>11.493782923976607</v>
      </c>
      <c r="X79">
        <v>24.977759341481665</v>
      </c>
      <c r="Y79">
        <v>0</v>
      </c>
      <c r="Z79">
        <v>3.3125664000000006</v>
      </c>
      <c r="AA79">
        <v>7.123176234792191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1.3013575663412231</v>
      </c>
      <c r="AQ79">
        <v>0</v>
      </c>
      <c r="AR79">
        <v>2.2432000000000003</v>
      </c>
      <c r="AS79">
        <v>2.3918999999999992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727.42990988051849</v>
      </c>
      <c r="DN79">
        <v>27.087409519125039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26.002627575715668</v>
      </c>
      <c r="M80">
        <v>0</v>
      </c>
      <c r="N80">
        <v>30.000658645824185</v>
      </c>
      <c r="O80">
        <v>50.376913580894069</v>
      </c>
      <c r="P80">
        <v>61.188817675830656</v>
      </c>
      <c r="Q80">
        <v>5.2194184755174167</v>
      </c>
      <c r="R80">
        <v>10.766068950330315</v>
      </c>
      <c r="S80">
        <v>6.7012596698113223</v>
      </c>
      <c r="T80">
        <v>0</v>
      </c>
      <c r="U80">
        <v>331.51847079803832</v>
      </c>
      <c r="V80">
        <v>5.2680540270135081</v>
      </c>
      <c r="W80">
        <v>11.493782923976607</v>
      </c>
      <c r="X80">
        <v>24.977759341481665</v>
      </c>
      <c r="Y80">
        <v>0</v>
      </c>
      <c r="Z80">
        <v>3.3125664000000006</v>
      </c>
      <c r="AA80">
        <v>7.123176234792191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1.3013575663412231</v>
      </c>
      <c r="AQ80">
        <v>0</v>
      </c>
      <c r="AR80">
        <v>1.1216000000000004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723.28026444211628</v>
      </c>
      <c r="DN80">
        <v>26.932889757527132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26.002627575715668</v>
      </c>
      <c r="M81">
        <v>0</v>
      </c>
      <c r="N81">
        <v>30.000658645824185</v>
      </c>
      <c r="O81">
        <v>50.376913580894069</v>
      </c>
      <c r="P81">
        <v>61.188817675830656</v>
      </c>
      <c r="Q81">
        <v>5.2194184755174167</v>
      </c>
      <c r="R81">
        <v>10.766068950330315</v>
      </c>
      <c r="S81">
        <v>6.7012596698113223</v>
      </c>
      <c r="T81">
        <v>0</v>
      </c>
      <c r="U81">
        <v>331.51847079803832</v>
      </c>
      <c r="V81">
        <v>5.2680540270135081</v>
      </c>
      <c r="W81">
        <v>11.493782923976607</v>
      </c>
      <c r="X81">
        <v>24.977759341481665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3.0279337174844412</v>
      </c>
      <c r="AQ81">
        <v>0</v>
      </c>
      <c r="AR81">
        <v>1.1216000000000004</v>
      </c>
      <c r="AS81">
        <v>2.3918999999999992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721.62444527091452</v>
      </c>
      <c r="DN81">
        <v>26.87132495066145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26.002627575715668</v>
      </c>
      <c r="M82">
        <v>0</v>
      </c>
      <c r="N82">
        <v>30.000658645824185</v>
      </c>
      <c r="O82">
        <v>50.376913580894069</v>
      </c>
      <c r="P82">
        <v>61.188817675830656</v>
      </c>
      <c r="Q82">
        <v>5.2194184755174167</v>
      </c>
      <c r="R82">
        <v>10.766068950330315</v>
      </c>
      <c r="S82">
        <v>6.7012596698113223</v>
      </c>
      <c r="T82">
        <v>0</v>
      </c>
      <c r="U82">
        <v>331.51847079803832</v>
      </c>
      <c r="V82">
        <v>5.2680540270135081</v>
      </c>
      <c r="W82">
        <v>11.493782923976607</v>
      </c>
      <c r="X82">
        <v>24.977759341481665</v>
      </c>
      <c r="Y82">
        <v>0</v>
      </c>
      <c r="Z82">
        <v>3.3125664000000006</v>
      </c>
      <c r="AA82">
        <v>3.5515554748118809</v>
      </c>
      <c r="AB82">
        <v>3.345368000000001</v>
      </c>
      <c r="AC82">
        <v>0</v>
      </c>
      <c r="AD82">
        <v>6.944849999999998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0.59020000000000017</v>
      </c>
      <c r="AM82">
        <v>2.6762944000000006</v>
      </c>
      <c r="AN82">
        <v>0</v>
      </c>
      <c r="AO82">
        <v>0</v>
      </c>
      <c r="AP82">
        <v>3.0279337174844412</v>
      </c>
      <c r="AQ82">
        <v>0</v>
      </c>
      <c r="AR82">
        <v>1.1216000000000004</v>
      </c>
      <c r="AS82">
        <v>2.3918999999999992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703.66922549195158</v>
      </c>
      <c r="DN82">
        <v>26.20265809885456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82.077824412207733</v>
      </c>
      <c r="L83">
        <v>26.003550904078867</v>
      </c>
      <c r="M83">
        <v>0</v>
      </c>
      <c r="N83">
        <v>30.000658645824185</v>
      </c>
      <c r="O83">
        <v>50.376913580894069</v>
      </c>
      <c r="P83">
        <v>60.958727323514474</v>
      </c>
      <c r="Q83">
        <v>5.220421428571429</v>
      </c>
      <c r="R83">
        <v>10.766068950330315</v>
      </c>
      <c r="S83">
        <v>6.9511045670288656</v>
      </c>
      <c r="T83">
        <v>0</v>
      </c>
      <c r="U83">
        <v>331.51847079803832</v>
      </c>
      <c r="V83">
        <v>5.2680540270135081</v>
      </c>
      <c r="W83">
        <v>11.493782923976607</v>
      </c>
      <c r="X83">
        <v>24.977759341481665</v>
      </c>
      <c r="Y83">
        <v>0</v>
      </c>
      <c r="Z83">
        <v>1.6562832000000001</v>
      </c>
      <c r="AA83">
        <v>3.5515554748118809</v>
      </c>
      <c r="AB83">
        <v>3.345368000000001</v>
      </c>
      <c r="AC83">
        <v>0</v>
      </c>
      <c r="AD83">
        <v>2.0129999999999995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2.6762944000000006</v>
      </c>
      <c r="AN83">
        <v>0</v>
      </c>
      <c r="AO83">
        <v>0</v>
      </c>
      <c r="AP83">
        <v>3.0279337174844412</v>
      </c>
      <c r="AQ83">
        <v>0</v>
      </c>
      <c r="AR83">
        <v>1.6823999999999999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682.4795481374008</v>
      </c>
      <c r="DN83">
        <v>25.413622757855471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82.075847618874761</v>
      </c>
      <c r="L84">
        <v>26.003550904078867</v>
      </c>
      <c r="M84">
        <v>0</v>
      </c>
      <c r="N84">
        <v>30.000658645824185</v>
      </c>
      <c r="O84">
        <v>50.376913580894069</v>
      </c>
      <c r="P84">
        <v>60.958727323514474</v>
      </c>
      <c r="Q84">
        <v>5.220421428571429</v>
      </c>
      <c r="R84">
        <v>10.766068950330315</v>
      </c>
      <c r="S84">
        <v>6.6985888582460014</v>
      </c>
      <c r="T84">
        <v>0</v>
      </c>
      <c r="U84">
        <v>331.51847079803832</v>
      </c>
      <c r="V84">
        <v>5.2680540270135081</v>
      </c>
      <c r="W84">
        <v>11.493782923976607</v>
      </c>
      <c r="X84">
        <v>24.977759341481665</v>
      </c>
      <c r="Y84">
        <v>0</v>
      </c>
      <c r="Z84">
        <v>1.6562832000000001</v>
      </c>
      <c r="AA84">
        <v>1.7858103799901548</v>
      </c>
      <c r="AB84">
        <v>0</v>
      </c>
      <c r="AC84">
        <v>0</v>
      </c>
      <c r="AD84">
        <v>2.0129999999999995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2.6762944000000006</v>
      </c>
      <c r="AN84">
        <v>0</v>
      </c>
      <c r="AO84">
        <v>0</v>
      </c>
      <c r="AP84">
        <v>3.0279337174844412</v>
      </c>
      <c r="AQ84">
        <v>0</v>
      </c>
      <c r="AR84">
        <v>12.618000000000002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679.17594025929839</v>
      </c>
      <c r="DN84">
        <v>25.290565439020302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79.17292557345634</v>
      </c>
      <c r="L85">
        <v>26.003151053633562</v>
      </c>
      <c r="M85">
        <v>0</v>
      </c>
      <c r="N85">
        <v>30.000658645824185</v>
      </c>
      <c r="O85">
        <v>50.376913580894069</v>
      </c>
      <c r="P85">
        <v>60.958727323514474</v>
      </c>
      <c r="Q85">
        <v>0.93304195804195789</v>
      </c>
      <c r="R85">
        <v>10.766068950330315</v>
      </c>
      <c r="S85">
        <v>3.000611072902339</v>
      </c>
      <c r="T85">
        <v>0</v>
      </c>
      <c r="U85">
        <v>331.51847079803832</v>
      </c>
      <c r="V85">
        <v>5.2680540270135081</v>
      </c>
      <c r="W85">
        <v>11.493782923976607</v>
      </c>
      <c r="X85">
        <v>24.977759341481665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2.6762944000000006</v>
      </c>
      <c r="AN85">
        <v>0</v>
      </c>
      <c r="AO85">
        <v>0</v>
      </c>
      <c r="AP85">
        <v>0.65067878317061156</v>
      </c>
      <c r="AQ85">
        <v>0</v>
      </c>
      <c r="AR85">
        <v>12.618000000000002</v>
      </c>
      <c r="AS85">
        <v>3.4170000000000003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659.07420608672464</v>
      </c>
      <c r="DN85">
        <v>24.541855145553164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82.078319390344376</v>
      </c>
      <c r="L86">
        <v>26.003405836365044</v>
      </c>
      <c r="M86">
        <v>0</v>
      </c>
      <c r="N86">
        <v>30.000658645824185</v>
      </c>
      <c r="O86">
        <v>50.376913580894069</v>
      </c>
      <c r="P86">
        <v>60.958727323514474</v>
      </c>
      <c r="Q86">
        <v>0.93304195804195789</v>
      </c>
      <c r="R86">
        <v>10.766068950330315</v>
      </c>
      <c r="S86">
        <v>2.9965437788018434</v>
      </c>
      <c r="T86">
        <v>0</v>
      </c>
      <c r="U86">
        <v>331.51847079803832</v>
      </c>
      <c r="V86">
        <v>5.2680540270135081</v>
      </c>
      <c r="W86">
        <v>11.493782923976607</v>
      </c>
      <c r="X86">
        <v>24.977759341481665</v>
      </c>
      <c r="Y86">
        <v>0</v>
      </c>
      <c r="Z86">
        <v>1.6562832000000001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0.59020000000000017</v>
      </c>
      <c r="AM86">
        <v>1.2494340000000004</v>
      </c>
      <c r="AN86">
        <v>0</v>
      </c>
      <c r="AO86">
        <v>0</v>
      </c>
      <c r="AP86">
        <v>0.65067878317061156</v>
      </c>
      <c r="AQ86">
        <v>0</v>
      </c>
      <c r="AR86">
        <v>2.2432000000000003</v>
      </c>
      <c r="AS86">
        <v>3.4170000000000003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650.49363978207339</v>
      </c>
      <c r="DN86">
        <v>24.222342355723328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84.191746577756575</v>
      </c>
      <c r="L87">
        <v>10.611108876257106</v>
      </c>
      <c r="M87">
        <v>0</v>
      </c>
      <c r="N87">
        <v>30.000658645824185</v>
      </c>
      <c r="O87">
        <v>50.376913580894069</v>
      </c>
      <c r="P87">
        <v>60.958727323514474</v>
      </c>
      <c r="Q87">
        <v>0.93304195804195789</v>
      </c>
      <c r="R87">
        <v>10.766068950330315</v>
      </c>
      <c r="S87">
        <v>2.7916292798110978</v>
      </c>
      <c r="T87">
        <v>0</v>
      </c>
      <c r="U87">
        <v>331.51847079803832</v>
      </c>
      <c r="V87">
        <v>5.2680540270135081</v>
      </c>
      <c r="W87">
        <v>11.493782923976607</v>
      </c>
      <c r="X87">
        <v>24.977759341481665</v>
      </c>
      <c r="Y87">
        <v>0</v>
      </c>
      <c r="Z87">
        <v>1.6562832000000001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1.0158000000000003</v>
      </c>
      <c r="AN87">
        <v>0</v>
      </c>
      <c r="AO87">
        <v>0</v>
      </c>
      <c r="AP87">
        <v>0.65067878317061156</v>
      </c>
      <c r="AQ87">
        <v>0</v>
      </c>
      <c r="AR87">
        <v>1.1216000000000004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630.56095128454911</v>
      </c>
      <c r="DN87">
        <v>23.480112581561283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82.077204276877154</v>
      </c>
      <c r="L88">
        <v>10.611108876257106</v>
      </c>
      <c r="M88">
        <v>0</v>
      </c>
      <c r="N88">
        <v>30.000658645824185</v>
      </c>
      <c r="O88">
        <v>50.376913580894069</v>
      </c>
      <c r="P88">
        <v>60.958727323514474</v>
      </c>
      <c r="Q88">
        <v>0.93304195804195789</v>
      </c>
      <c r="R88">
        <v>10.766068950330315</v>
      </c>
      <c r="S88">
        <v>2.7916292798110978</v>
      </c>
      <c r="T88">
        <v>0</v>
      </c>
      <c r="U88">
        <v>331.51847079803832</v>
      </c>
      <c r="V88">
        <v>5.2680540270135081</v>
      </c>
      <c r="W88">
        <v>11.493782923976607</v>
      </c>
      <c r="X88">
        <v>24.977759341481665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0.65067878317061156</v>
      </c>
      <c r="AQ88">
        <v>0</v>
      </c>
      <c r="AR88">
        <v>1.1216000000000004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625.94616568766753</v>
      </c>
      <c r="DN88">
        <v>23.30827267756332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82.077067275555237</v>
      </c>
      <c r="L89">
        <v>10.611108876257106</v>
      </c>
      <c r="M89">
        <v>0</v>
      </c>
      <c r="N89">
        <v>30.000658645824185</v>
      </c>
      <c r="O89">
        <v>50.376913580894069</v>
      </c>
      <c r="P89">
        <v>60.958727323514474</v>
      </c>
      <c r="Q89">
        <v>0.93304195804195789</v>
      </c>
      <c r="R89">
        <v>10.766068950330315</v>
      </c>
      <c r="S89">
        <v>2.7916292798110978</v>
      </c>
      <c r="T89">
        <v>0</v>
      </c>
      <c r="U89">
        <v>331.51847079803832</v>
      </c>
      <c r="V89">
        <v>5.2680540270135081</v>
      </c>
      <c r="W89">
        <v>11.493782923976607</v>
      </c>
      <c r="X89">
        <v>24.977759341481665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0.65067878317061156</v>
      </c>
      <c r="AQ89">
        <v>0</v>
      </c>
      <c r="AR89">
        <v>1.1216000000000004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625.94603360552696</v>
      </c>
      <c r="DN89">
        <v>23.308267758382041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39.995472585119806</v>
      </c>
      <c r="L90">
        <v>10.611108876257106</v>
      </c>
      <c r="M90">
        <v>0</v>
      </c>
      <c r="N90">
        <v>30.000658645824185</v>
      </c>
      <c r="O90">
        <v>50.376913580894069</v>
      </c>
      <c r="P90">
        <v>60.958727323514474</v>
      </c>
      <c r="Q90">
        <v>0.93304195804195789</v>
      </c>
      <c r="R90">
        <v>10.766068950330315</v>
      </c>
      <c r="S90">
        <v>2.7916292798110978</v>
      </c>
      <c r="T90">
        <v>0</v>
      </c>
      <c r="U90">
        <v>331.51847079803832</v>
      </c>
      <c r="V90">
        <v>5.2680540270135081</v>
      </c>
      <c r="W90">
        <v>11.493782923976607</v>
      </c>
      <c r="X90">
        <v>24.977759341481665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0.65067878317061156</v>
      </c>
      <c r="AQ90">
        <v>0</v>
      </c>
      <c r="AR90">
        <v>1.1216000000000004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585.37516814337414</v>
      </c>
      <c r="DN90">
        <v>21.79753853009937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38.564232527759643</v>
      </c>
      <c r="L91">
        <v>10.611108876257106</v>
      </c>
      <c r="M91">
        <v>0</v>
      </c>
      <c r="N91">
        <v>30.000658645824185</v>
      </c>
      <c r="O91">
        <v>50.376913580894069</v>
      </c>
      <c r="P91">
        <v>60.958727323514474</v>
      </c>
      <c r="Q91">
        <v>0.93304195804195789</v>
      </c>
      <c r="R91">
        <v>10.766068950330315</v>
      </c>
      <c r="S91">
        <v>2.7916292798110978</v>
      </c>
      <c r="T91">
        <v>0</v>
      </c>
      <c r="U91">
        <v>331.51847079803832</v>
      </c>
      <c r="V91">
        <v>5.2680540270135081</v>
      </c>
      <c r="W91">
        <v>11.493782923976607</v>
      </c>
      <c r="X91">
        <v>24.977759341481665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0.65067878317061156</v>
      </c>
      <c r="AQ91">
        <v>0</v>
      </c>
      <c r="AR91">
        <v>1.1216000000000004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583.99530957651882</v>
      </c>
      <c r="DN91">
        <v>21.746157039594582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38.563870967741934</v>
      </c>
      <c r="L92">
        <v>10.611108876257106</v>
      </c>
      <c r="M92">
        <v>0</v>
      </c>
      <c r="N92">
        <v>30.000658645824185</v>
      </c>
      <c r="O92">
        <v>50.376913580894069</v>
      </c>
      <c r="P92">
        <v>60.958727323514474</v>
      </c>
      <c r="Q92">
        <v>0.93304195804195789</v>
      </c>
      <c r="R92">
        <v>10.76793386103782</v>
      </c>
      <c r="S92">
        <v>2.7916292798110978</v>
      </c>
      <c r="T92">
        <v>0</v>
      </c>
      <c r="U92">
        <v>331.51847079803832</v>
      </c>
      <c r="V92">
        <v>5.2680540270135081</v>
      </c>
      <c r="W92">
        <v>11.493782923976607</v>
      </c>
      <c r="X92">
        <v>24.977759341481665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0.65067878317061156</v>
      </c>
      <c r="AQ92">
        <v>0</v>
      </c>
      <c r="AR92">
        <v>1.1216000000000004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579.35866687842804</v>
      </c>
      <c r="DN92">
        <v>21.573503088375102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38.563870967741934</v>
      </c>
      <c r="L93">
        <v>22.0003191574244</v>
      </c>
      <c r="M93">
        <v>0</v>
      </c>
      <c r="N93">
        <v>30.000658645824185</v>
      </c>
      <c r="O93">
        <v>50.376913580894069</v>
      </c>
      <c r="P93">
        <v>60.958727323514474</v>
      </c>
      <c r="Q93">
        <v>0.93304195804195789</v>
      </c>
      <c r="R93">
        <v>5.0002561821366029</v>
      </c>
      <c r="S93">
        <v>2.7916292798110978</v>
      </c>
      <c r="T93">
        <v>0</v>
      </c>
      <c r="U93">
        <v>331.51847079803832</v>
      </c>
      <c r="V93">
        <v>5.2680540270135081</v>
      </c>
      <c r="W93">
        <v>11.493782923976607</v>
      </c>
      <c r="X93">
        <v>24.977759341481665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0.65067878317061156</v>
      </c>
      <c r="AQ93">
        <v>0</v>
      </c>
      <c r="AR93">
        <v>1.1216000000000004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584.77838643548921</v>
      </c>
      <c r="DN93">
        <v>21.775316133580073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38.564711430255613</v>
      </c>
      <c r="L94">
        <v>22.0003191574244</v>
      </c>
      <c r="M94">
        <v>0</v>
      </c>
      <c r="N94">
        <v>30.000658645824185</v>
      </c>
      <c r="O94">
        <v>50.376913580894069</v>
      </c>
      <c r="P94">
        <v>60.958727323514474</v>
      </c>
      <c r="Q94">
        <v>0.93304195804195789</v>
      </c>
      <c r="R94">
        <v>5.0002561821366029</v>
      </c>
      <c r="S94">
        <v>2.7916292798110978</v>
      </c>
      <c r="T94">
        <v>0</v>
      </c>
      <c r="U94">
        <v>331.51847079803832</v>
      </c>
      <c r="V94">
        <v>5.2680540270135081</v>
      </c>
      <c r="W94">
        <v>11.493782923976607</v>
      </c>
      <c r="X94">
        <v>24.977759341481665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0.65067878317061156</v>
      </c>
      <c r="AQ94">
        <v>0</v>
      </c>
      <c r="AR94">
        <v>1.1216000000000004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584.77919672539861</v>
      </c>
      <c r="DN94">
        <v>21.775346306184314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38.56434072345391</v>
      </c>
      <c r="L95">
        <v>22.0003191574244</v>
      </c>
      <c r="M95">
        <v>0</v>
      </c>
      <c r="N95">
        <v>30.000658645824185</v>
      </c>
      <c r="O95">
        <v>50.376913580894069</v>
      </c>
      <c r="P95">
        <v>60.958727323514474</v>
      </c>
      <c r="Q95">
        <v>0.93304195804195789</v>
      </c>
      <c r="R95">
        <v>10.76793386103782</v>
      </c>
      <c r="S95">
        <v>2.7916292798110978</v>
      </c>
      <c r="T95">
        <v>0</v>
      </c>
      <c r="U95">
        <v>331.51847079803832</v>
      </c>
      <c r="V95">
        <v>5.2680540270135081</v>
      </c>
      <c r="W95">
        <v>11.493782923976607</v>
      </c>
      <c r="X95">
        <v>24.977759341481665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0.59020000000000017</v>
      </c>
      <c r="AM95">
        <v>0</v>
      </c>
      <c r="AN95">
        <v>0</v>
      </c>
      <c r="AO95">
        <v>0</v>
      </c>
      <c r="AP95">
        <v>0.65067878317061156</v>
      </c>
      <c r="AQ95">
        <v>0</v>
      </c>
      <c r="AR95">
        <v>1.1216000000000004</v>
      </c>
      <c r="AS95">
        <v>2.3918999999999992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590.3394574019834</v>
      </c>
      <c r="DN95">
        <v>21.982392601699065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38.564088278969734</v>
      </c>
      <c r="L96">
        <v>22.0003191574244</v>
      </c>
      <c r="M96">
        <v>0</v>
      </c>
      <c r="N96">
        <v>30.000658645824185</v>
      </c>
      <c r="O96">
        <v>50.376913580894069</v>
      </c>
      <c r="P96">
        <v>60.958727323514474</v>
      </c>
      <c r="Q96">
        <v>0.93304195804195789</v>
      </c>
      <c r="R96">
        <v>10.76793386103782</v>
      </c>
      <c r="S96">
        <v>2.7916292798110978</v>
      </c>
      <c r="T96">
        <v>0</v>
      </c>
      <c r="U96">
        <v>331.51847079803832</v>
      </c>
      <c r="V96">
        <v>5.2680540270135081</v>
      </c>
      <c r="W96">
        <v>11.493782923976607</v>
      </c>
      <c r="X96">
        <v>24.977759341481665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0.59020000000000017</v>
      </c>
      <c r="AM96">
        <v>0</v>
      </c>
      <c r="AN96">
        <v>0</v>
      </c>
      <c r="AO96">
        <v>0</v>
      </c>
      <c r="AP96">
        <v>0.65067878317061156</v>
      </c>
      <c r="AQ96">
        <v>0</v>
      </c>
      <c r="AR96">
        <v>1.1216000000000004</v>
      </c>
      <c r="AS96">
        <v>2.3918999999999992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590.33921402025624</v>
      </c>
      <c r="DN96">
        <v>21.982383538942084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38.555036281623856</v>
      </c>
      <c r="L97">
        <v>22.0003191574244</v>
      </c>
      <c r="M97">
        <v>0</v>
      </c>
      <c r="N97">
        <v>30.000658645824185</v>
      </c>
      <c r="O97">
        <v>50.376913580894069</v>
      </c>
      <c r="P97">
        <v>60.958727323514474</v>
      </c>
      <c r="Q97">
        <v>0.93304195804195789</v>
      </c>
      <c r="R97">
        <v>10.76793386103782</v>
      </c>
      <c r="S97">
        <v>2.7916292798110978</v>
      </c>
      <c r="T97">
        <v>0</v>
      </c>
      <c r="U97">
        <v>331.51847079803832</v>
      </c>
      <c r="V97">
        <v>5.4662468496949526</v>
      </c>
      <c r="W97">
        <v>11.493782923976607</v>
      </c>
      <c r="X97">
        <v>24.977759341481665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0.59020000000000017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12.618000000000002</v>
      </c>
      <c r="AS97">
        <v>2.3918999999999992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601.60524371700535</v>
      </c>
      <c r="DN97">
        <v>22.401894667528563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38.564723318256185</v>
      </c>
      <c r="L98">
        <v>22.0003191574244</v>
      </c>
      <c r="M98">
        <v>0</v>
      </c>
      <c r="N98">
        <v>30.000658645824185</v>
      </c>
      <c r="O98">
        <v>50.376913580894069</v>
      </c>
      <c r="P98">
        <v>60.958727323514474</v>
      </c>
      <c r="Q98">
        <v>0.93304195804195789</v>
      </c>
      <c r="R98">
        <v>5.0002561821366029</v>
      </c>
      <c r="S98">
        <v>2.7916292798110978</v>
      </c>
      <c r="T98">
        <v>0</v>
      </c>
      <c r="U98">
        <v>331.51847079803832</v>
      </c>
      <c r="V98">
        <v>5.3846744809322029</v>
      </c>
      <c r="W98">
        <v>11.488781716417911</v>
      </c>
      <c r="X98">
        <v>24.977555202721859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0.59020000000000017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12.618000000000002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595.97030256188464</v>
      </c>
      <c r="DN98">
        <v>22.19206746529915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1.4407153210363708</v>
      </c>
      <c r="L99">
        <f t="shared" si="2"/>
        <v>0.39794601825924741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1.4627331510558697</v>
      </c>
      <c r="Q99">
        <f t="shared" si="2"/>
        <v>5.6984102809334483E-2</v>
      </c>
      <c r="R99">
        <f t="shared" si="2"/>
        <v>0.22644777736336316</v>
      </c>
      <c r="S99">
        <f t="shared" si="2"/>
        <v>9.9935218013563185E-2</v>
      </c>
      <c r="T99">
        <f t="shared" si="2"/>
        <v>0</v>
      </c>
      <c r="U99">
        <f t="shared" si="2"/>
        <v>7.9564432991529062</v>
      </c>
      <c r="V99">
        <f t="shared" si="2"/>
        <v>0.10150944499901035</v>
      </c>
      <c r="W99">
        <f t="shared" si="2"/>
        <v>0.27603767179099759</v>
      </c>
      <c r="X99">
        <f t="shared" si="2"/>
        <v>0.58324420673537225</v>
      </c>
      <c r="Y99">
        <f t="shared" si="2"/>
        <v>0</v>
      </c>
      <c r="Z99">
        <f t="shared" si="2"/>
        <v>1.5185948800000001E-2</v>
      </c>
      <c r="AA99">
        <f t="shared" si="2"/>
        <v>3.4118810247544498E-2</v>
      </c>
      <c r="AB99">
        <f t="shared" si="2"/>
        <v>4.5162468000000018E-2</v>
      </c>
      <c r="AC99">
        <f t="shared" si="2"/>
        <v>9.5079599999999993E-3</v>
      </c>
      <c r="AD99">
        <f t="shared" si="2"/>
        <v>3.5311039500000009E-2</v>
      </c>
      <c r="AE99">
        <f t="shared" si="2"/>
        <v>0.12662225290000004</v>
      </c>
      <c r="AF99">
        <f t="shared" si="2"/>
        <v>0</v>
      </c>
      <c r="AG99">
        <f t="shared" si="2"/>
        <v>0</v>
      </c>
      <c r="AH99">
        <f t="shared" si="2"/>
        <v>0.20445899999999995</v>
      </c>
      <c r="AI99">
        <f t="shared" si="2"/>
        <v>1.6541644500000004E-2</v>
      </c>
      <c r="AJ99">
        <f t="shared" si="2"/>
        <v>0</v>
      </c>
      <c r="AK99">
        <f t="shared" si="2"/>
        <v>0.32951951999999995</v>
      </c>
      <c r="AL99">
        <f t="shared" si="2"/>
        <v>7.6188917999999883E-2</v>
      </c>
      <c r="AM99">
        <f t="shared" si="2"/>
        <v>1.5236153500000007E-2</v>
      </c>
      <c r="AN99">
        <f t="shared" si="2"/>
        <v>0</v>
      </c>
      <c r="AO99">
        <f t="shared" si="2"/>
        <v>0</v>
      </c>
      <c r="AP99">
        <f t="shared" si="2"/>
        <v>2.7587479048867557E-2</v>
      </c>
      <c r="AQ99">
        <f t="shared" si="2"/>
        <v>0</v>
      </c>
      <c r="AR99">
        <f t="shared" si="2"/>
        <v>7.6689400000000019E-2</v>
      </c>
      <c r="AS99">
        <f t="shared" si="2"/>
        <v>6.3026564999999993E-2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15.045977286071578</v>
      </c>
      <c r="DN99">
        <f t="shared" si="3"/>
        <v>0.56023781808212247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0.99580546423308003</v>
      </c>
      <c r="L3">
        <v>106.99777130121721</v>
      </c>
      <c r="M3">
        <v>28.23269447576099</v>
      </c>
      <c r="N3">
        <v>36.245609027838761</v>
      </c>
      <c r="O3">
        <v>0</v>
      </c>
      <c r="P3">
        <v>37.274519846350827</v>
      </c>
      <c r="Q3">
        <v>6.5443168516649841</v>
      </c>
      <c r="R3">
        <v>2.0004182298546893</v>
      </c>
      <c r="S3">
        <v>8.4016181987083822</v>
      </c>
      <c r="T3">
        <v>0</v>
      </c>
      <c r="U3">
        <v>25.038658047258139</v>
      </c>
      <c r="V3">
        <v>0.99629979743416608</v>
      </c>
      <c r="W3">
        <v>2.0012047574626863</v>
      </c>
      <c r="X3">
        <v>4.9996601360929969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0.98256642407808004</v>
      </c>
      <c r="AQ3">
        <v>0</v>
      </c>
      <c r="AR3">
        <v>3.3870000000000005</v>
      </c>
      <c r="AS3">
        <v>1.6507999999999998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280.26771754731936</v>
      </c>
      <c r="DN3">
        <v>10.436333410635646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0.99580546423308003</v>
      </c>
      <c r="L4">
        <v>106.99777130121721</v>
      </c>
      <c r="M4">
        <v>28.23269447576099</v>
      </c>
      <c r="N4">
        <v>36.245609027838761</v>
      </c>
      <c r="O4">
        <v>0</v>
      </c>
      <c r="P4">
        <v>37.274519846350827</v>
      </c>
      <c r="Q4">
        <v>6.5443168516649841</v>
      </c>
      <c r="R4">
        <v>2.0017069230769229</v>
      </c>
      <c r="S4">
        <v>8.4016181987083822</v>
      </c>
      <c r="T4">
        <v>0</v>
      </c>
      <c r="U4">
        <v>25.038658047258139</v>
      </c>
      <c r="V4">
        <v>1.0374606621226874</v>
      </c>
      <c r="W4">
        <v>2.0012047574626863</v>
      </c>
      <c r="X4">
        <v>4.9996601360929969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0.98256642407808004</v>
      </c>
      <c r="AQ4">
        <v>0</v>
      </c>
      <c r="AR4">
        <v>15.241500000000004</v>
      </c>
      <c r="AS4">
        <v>1.6507999999999998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291.73756667642186</v>
      </c>
      <c r="DN4">
        <v>10.863433839443937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0.99580546423308003</v>
      </c>
      <c r="L5">
        <v>106.99777130121721</v>
      </c>
      <c r="M5">
        <v>28.23269447576099</v>
      </c>
      <c r="N5">
        <v>36.245609027838761</v>
      </c>
      <c r="O5">
        <v>0</v>
      </c>
      <c r="P5">
        <v>37.274519846350827</v>
      </c>
      <c r="Q5">
        <v>6.5443168516649841</v>
      </c>
      <c r="R5">
        <v>2.0017069230769229</v>
      </c>
      <c r="S5">
        <v>8.4016181987083822</v>
      </c>
      <c r="T5">
        <v>0</v>
      </c>
      <c r="U5">
        <v>25.038658047258139</v>
      </c>
      <c r="V5">
        <v>0.99593593429158123</v>
      </c>
      <c r="W5">
        <v>2.0012047574626863</v>
      </c>
      <c r="X5">
        <v>4.9996601360929969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1.1790797088936957</v>
      </c>
      <c r="AQ5">
        <v>0</v>
      </c>
      <c r="AR5">
        <v>15.241500000000004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297.61651039523304</v>
      </c>
      <c r="DN5">
        <v>11.082358677617329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0.99580546423308003</v>
      </c>
      <c r="L6">
        <v>106.99777130121721</v>
      </c>
      <c r="M6">
        <v>28.23269447576099</v>
      </c>
      <c r="N6">
        <v>36.245609027838761</v>
      </c>
      <c r="O6">
        <v>0</v>
      </c>
      <c r="P6">
        <v>37.274519846350827</v>
      </c>
      <c r="Q6">
        <v>6.5443168516649841</v>
      </c>
      <c r="R6">
        <v>2.0018303843807201</v>
      </c>
      <c r="S6">
        <v>8.4016181987083822</v>
      </c>
      <c r="T6">
        <v>0</v>
      </c>
      <c r="U6">
        <v>25.038658047258139</v>
      </c>
      <c r="V6">
        <v>0.99585062240663891</v>
      </c>
      <c r="W6">
        <v>2.0012047574626863</v>
      </c>
      <c r="X6">
        <v>4.9996601360929969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1.1790797088936957</v>
      </c>
      <c r="AQ6">
        <v>0</v>
      </c>
      <c r="AR6">
        <v>2.0322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284.88146087497233</v>
      </c>
      <c r="DN6">
        <v>10.608146347296813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0.99580546423308003</v>
      </c>
      <c r="L7">
        <v>106.99777130121721</v>
      </c>
      <c r="M7">
        <v>28.23269447576099</v>
      </c>
      <c r="N7">
        <v>36.245609027838761</v>
      </c>
      <c r="O7">
        <v>0</v>
      </c>
      <c r="P7">
        <v>37.274519846350827</v>
      </c>
      <c r="Q7">
        <v>6.5443168516649841</v>
      </c>
      <c r="R7">
        <v>2.0018303843807201</v>
      </c>
      <c r="S7">
        <v>8.4016181987083822</v>
      </c>
      <c r="T7">
        <v>0</v>
      </c>
      <c r="U7">
        <v>25.038658047258139</v>
      </c>
      <c r="V7">
        <v>0.99585062240663891</v>
      </c>
      <c r="W7">
        <v>2.0012047574626863</v>
      </c>
      <c r="X7">
        <v>4.9996601360929969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1.1790797088936957</v>
      </c>
      <c r="AQ7">
        <v>0</v>
      </c>
      <c r="AR7">
        <v>2.0322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284.88146087497233</v>
      </c>
      <c r="DN7">
        <v>10.608146347296813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0.99580546423308003</v>
      </c>
      <c r="L8">
        <v>106.99777130121721</v>
      </c>
      <c r="M8">
        <v>28.23269447576099</v>
      </c>
      <c r="N8">
        <v>36.245609027838761</v>
      </c>
      <c r="O8">
        <v>0</v>
      </c>
      <c r="P8">
        <v>37.274519846350827</v>
      </c>
      <c r="Q8">
        <v>6.5443168516649841</v>
      </c>
      <c r="R8">
        <v>2.0018303843807201</v>
      </c>
      <c r="S8">
        <v>8.4016181987083822</v>
      </c>
      <c r="T8">
        <v>0</v>
      </c>
      <c r="U8">
        <v>25.038658047258139</v>
      </c>
      <c r="V8">
        <v>0.99585062240663891</v>
      </c>
      <c r="W8">
        <v>2.0012047574626863</v>
      </c>
      <c r="X8">
        <v>4.9996601360929969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1.1790797088936957</v>
      </c>
      <c r="AQ8">
        <v>0</v>
      </c>
      <c r="AR8">
        <v>2.0322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284.88146087497233</v>
      </c>
      <c r="DN8">
        <v>10.608146347296813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0.99580546423308003</v>
      </c>
      <c r="L9">
        <v>106.99777130121721</v>
      </c>
      <c r="M9">
        <v>28.23269447576099</v>
      </c>
      <c r="N9">
        <v>36.245609027838761</v>
      </c>
      <c r="O9">
        <v>0</v>
      </c>
      <c r="P9">
        <v>37.73604317760163</v>
      </c>
      <c r="Q9">
        <v>6.5443168516649841</v>
      </c>
      <c r="R9">
        <v>2.0018303843807201</v>
      </c>
      <c r="S9">
        <v>8.4016181987083822</v>
      </c>
      <c r="T9">
        <v>0</v>
      </c>
      <c r="U9">
        <v>25.038658047258139</v>
      </c>
      <c r="V9">
        <v>0.99585062240663891</v>
      </c>
      <c r="W9">
        <v>2.0012047574626863</v>
      </c>
      <c r="X9">
        <v>4.9996601360929969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1.1790797088936957</v>
      </c>
      <c r="AQ9">
        <v>0</v>
      </c>
      <c r="AR9">
        <v>2.0322</v>
      </c>
      <c r="AS9">
        <v>7.5936799999999991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285.32641551863122</v>
      </c>
      <c r="DN9">
        <v>10.624715034888727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0.99580546423308003</v>
      </c>
      <c r="L10">
        <v>106.99777130121721</v>
      </c>
      <c r="M10">
        <v>28.23269447576099</v>
      </c>
      <c r="N10">
        <v>36.245609027838761</v>
      </c>
      <c r="O10">
        <v>0</v>
      </c>
      <c r="P10">
        <v>37.73604317760163</v>
      </c>
      <c r="Q10">
        <v>6.5443168516649841</v>
      </c>
      <c r="R10">
        <v>2.0018303843807201</v>
      </c>
      <c r="S10">
        <v>8.4016181987083822</v>
      </c>
      <c r="T10">
        <v>0</v>
      </c>
      <c r="U10">
        <v>25.038658047258139</v>
      </c>
      <c r="V10">
        <v>0.99585062240663891</v>
      </c>
      <c r="W10">
        <v>2.0012047574626863</v>
      </c>
      <c r="X10">
        <v>4.9994854041013266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1.1790797088936957</v>
      </c>
      <c r="AQ10">
        <v>0</v>
      </c>
      <c r="AR10">
        <v>2.7096000000000005</v>
      </c>
      <c r="AS10">
        <v>7.5936799999999991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285.97932849550841</v>
      </c>
      <c r="DN10">
        <v>10.649027326019876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0.99580546423308003</v>
      </c>
      <c r="L11">
        <v>106.99777130121721</v>
      </c>
      <c r="M11">
        <v>28.23269447576099</v>
      </c>
      <c r="N11">
        <v>36.245609027838761</v>
      </c>
      <c r="O11">
        <v>0</v>
      </c>
      <c r="P11">
        <v>37.274519846350827</v>
      </c>
      <c r="Q11">
        <v>6.3089658862876261</v>
      </c>
      <c r="R11">
        <v>2.0018303843807201</v>
      </c>
      <c r="S11">
        <v>8.0984691211401412</v>
      </c>
      <c r="T11">
        <v>0</v>
      </c>
      <c r="U11">
        <v>25.038658047258139</v>
      </c>
      <c r="V11">
        <v>0.99585062240663891</v>
      </c>
      <c r="W11">
        <v>2.0012047574626863</v>
      </c>
      <c r="X11">
        <v>4.9996601360929969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3.6578982835578757</v>
      </c>
      <c r="AQ11">
        <v>0</v>
      </c>
      <c r="AR11">
        <v>2.7096000000000005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282.86918028955091</v>
      </c>
      <c r="DN11">
        <v>10.53336546443683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0.99580546423308003</v>
      </c>
      <c r="L12">
        <v>106.99777130121721</v>
      </c>
      <c r="M12">
        <v>28.23269447576099</v>
      </c>
      <c r="N12">
        <v>36.245609027838761</v>
      </c>
      <c r="O12">
        <v>0</v>
      </c>
      <c r="P12">
        <v>37.274519846350827</v>
      </c>
      <c r="Q12">
        <v>6.3089658862876261</v>
      </c>
      <c r="R12">
        <v>2.0018303843807201</v>
      </c>
      <c r="S12">
        <v>8.0984691211401412</v>
      </c>
      <c r="T12">
        <v>0</v>
      </c>
      <c r="U12">
        <v>25.038658047258139</v>
      </c>
      <c r="V12">
        <v>0.99585062240663891</v>
      </c>
      <c r="W12">
        <v>2.0012047574626863</v>
      </c>
      <c r="X12">
        <v>4.9996601360929969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3.6578982835578757</v>
      </c>
      <c r="AQ12">
        <v>0</v>
      </c>
      <c r="AR12">
        <v>2.7096000000000005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282.86918028955091</v>
      </c>
      <c r="DN12">
        <v>10.53336546443683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106.99777130121721</v>
      </c>
      <c r="M13">
        <v>28.23269447576099</v>
      </c>
      <c r="N13">
        <v>36.245609027838761</v>
      </c>
      <c r="O13">
        <v>0</v>
      </c>
      <c r="P13">
        <v>37.274519846350827</v>
      </c>
      <c r="Q13">
        <v>3</v>
      </c>
      <c r="R13">
        <v>1.9295220588235296</v>
      </c>
      <c r="S13">
        <v>4.0023041474654377</v>
      </c>
      <c r="T13">
        <v>0</v>
      </c>
      <c r="U13">
        <v>25.038658047258139</v>
      </c>
      <c r="V13">
        <v>0.96502092050209198</v>
      </c>
      <c r="W13">
        <v>2.0012047574626863</v>
      </c>
      <c r="X13">
        <v>4.9996601360929969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3.6578982835578757</v>
      </c>
      <c r="AQ13">
        <v>0</v>
      </c>
      <c r="AR13">
        <v>2.7096000000000005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274.67040197713277</v>
      </c>
      <c r="DN13">
        <v>10.22806942519777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106.99777130121721</v>
      </c>
      <c r="M14">
        <v>28.23269447576099</v>
      </c>
      <c r="N14">
        <v>36.245609027838761</v>
      </c>
      <c r="O14">
        <v>0</v>
      </c>
      <c r="P14">
        <v>37.274519846350827</v>
      </c>
      <c r="Q14">
        <v>3</v>
      </c>
      <c r="R14">
        <v>1.9295220588235296</v>
      </c>
      <c r="S14">
        <v>4.0023041474654377</v>
      </c>
      <c r="T14">
        <v>0</v>
      </c>
      <c r="U14">
        <v>25.038658047258139</v>
      </c>
      <c r="V14">
        <v>0.96502092050209198</v>
      </c>
      <c r="W14">
        <v>2.0012047574626863</v>
      </c>
      <c r="X14">
        <v>4.9996601360929969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3.6578982835578757</v>
      </c>
      <c r="AQ14">
        <v>0</v>
      </c>
      <c r="AR14">
        <v>2.7096000000000005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274.67040197713277</v>
      </c>
      <c r="DN14">
        <v>10.22806942519777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106.99777130121721</v>
      </c>
      <c r="M15">
        <v>28.23269447576099</v>
      </c>
      <c r="N15">
        <v>36.245609027838761</v>
      </c>
      <c r="O15">
        <v>0</v>
      </c>
      <c r="P15">
        <v>37.274519846350827</v>
      </c>
      <c r="Q15">
        <v>3</v>
      </c>
      <c r="R15">
        <v>1.9295220588235296</v>
      </c>
      <c r="S15">
        <v>4.0023041474654377</v>
      </c>
      <c r="T15">
        <v>0</v>
      </c>
      <c r="U15">
        <v>25.038658047258139</v>
      </c>
      <c r="V15">
        <v>0.96502092050209198</v>
      </c>
      <c r="W15">
        <v>2.0012047574626863</v>
      </c>
      <c r="X15">
        <v>4.9994854041013266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2.7096000000000005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272.28054928869108</v>
      </c>
      <c r="DN15">
        <v>10.138928806983671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106.99777130121721</v>
      </c>
      <c r="M16">
        <v>28.23269447576099</v>
      </c>
      <c r="N16">
        <v>36.245609027838761</v>
      </c>
      <c r="O16">
        <v>0</v>
      </c>
      <c r="P16">
        <v>37.274519846350827</v>
      </c>
      <c r="Q16">
        <v>3</v>
      </c>
      <c r="R16">
        <v>1.9295220588235296</v>
      </c>
      <c r="S16">
        <v>4.0023041474654377</v>
      </c>
      <c r="T16">
        <v>0</v>
      </c>
      <c r="U16">
        <v>25.038658047258139</v>
      </c>
      <c r="V16">
        <v>0.96502092050209198</v>
      </c>
      <c r="W16">
        <v>2.0012047574626863</v>
      </c>
      <c r="X16">
        <v>4.9994854041013266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2.7096000000000005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272.28054928869108</v>
      </c>
      <c r="DN16">
        <v>10.138928806983671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107.00276324845147</v>
      </c>
      <c r="M17">
        <v>28.23269447576099</v>
      </c>
      <c r="N17">
        <v>36.245609027838761</v>
      </c>
      <c r="O17">
        <v>0</v>
      </c>
      <c r="P17">
        <v>37.276665501442388</v>
      </c>
      <c r="Q17">
        <v>3</v>
      </c>
      <c r="R17">
        <v>1.9295220588235296</v>
      </c>
      <c r="S17">
        <v>4.0023041474654377</v>
      </c>
      <c r="T17">
        <v>0</v>
      </c>
      <c r="U17">
        <v>25.038658047258139</v>
      </c>
      <c r="V17">
        <v>0.96502092050209198</v>
      </c>
      <c r="W17">
        <v>2.0012047574626863</v>
      </c>
      <c r="X17">
        <v>4.9994854041013266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2.7096000000000005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272.28743066938966</v>
      </c>
      <c r="DN17">
        <v>10.139185028610875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107.00276324845147</v>
      </c>
      <c r="M18">
        <v>28.23269447576099</v>
      </c>
      <c r="N18">
        <v>36.245609027838761</v>
      </c>
      <c r="O18">
        <v>0</v>
      </c>
      <c r="P18">
        <v>37.276665501442388</v>
      </c>
      <c r="Q18">
        <v>3</v>
      </c>
      <c r="R18">
        <v>1.9295220588235296</v>
      </c>
      <c r="S18">
        <v>4.0023041474654377</v>
      </c>
      <c r="T18">
        <v>0</v>
      </c>
      <c r="U18">
        <v>25.038658047258139</v>
      </c>
      <c r="V18">
        <v>0.96502092050209198</v>
      </c>
      <c r="W18">
        <v>2.0012047574626863</v>
      </c>
      <c r="X18">
        <v>4.9994854041013266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2.7096000000000005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272.28743066938966</v>
      </c>
      <c r="DN18">
        <v>10.139185028610875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107.00276324845147</v>
      </c>
      <c r="M19">
        <v>28.23269447576099</v>
      </c>
      <c r="N19">
        <v>36.245609027838761</v>
      </c>
      <c r="O19">
        <v>0</v>
      </c>
      <c r="P19">
        <v>37.276665501442388</v>
      </c>
      <c r="Q19">
        <v>3</v>
      </c>
      <c r="R19">
        <v>1.929302557856273</v>
      </c>
      <c r="S19">
        <v>4.0023041474654377</v>
      </c>
      <c r="T19">
        <v>0</v>
      </c>
      <c r="U19">
        <v>25.038658047258139</v>
      </c>
      <c r="V19">
        <v>0.96495649484536095</v>
      </c>
      <c r="W19">
        <v>2.0012047574626863</v>
      </c>
      <c r="X19">
        <v>4.9996601360929969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1.1790797088936957</v>
      </c>
      <c r="AQ19">
        <v>0</v>
      </c>
      <c r="AR19">
        <v>2.7096000000000005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277.88951768610832</v>
      </c>
      <c r="DN19">
        <v>10.34778881725995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107.00276324845147</v>
      </c>
      <c r="M20">
        <v>28.23269447576099</v>
      </c>
      <c r="N20">
        <v>36.245609027838761</v>
      </c>
      <c r="O20">
        <v>0</v>
      </c>
      <c r="P20">
        <v>37.276665501442388</v>
      </c>
      <c r="Q20">
        <v>3</v>
      </c>
      <c r="R20">
        <v>1.929302557856273</v>
      </c>
      <c r="S20">
        <v>4.0023041474654377</v>
      </c>
      <c r="T20">
        <v>0</v>
      </c>
      <c r="U20">
        <v>25.038658047258139</v>
      </c>
      <c r="V20">
        <v>0.96495649484536095</v>
      </c>
      <c r="W20">
        <v>2.0012047574626863</v>
      </c>
      <c r="X20">
        <v>4.9996601360929969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1.1790797088936957</v>
      </c>
      <c r="AQ20">
        <v>0</v>
      </c>
      <c r="AR20">
        <v>2.7096000000000005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277.88951768610832</v>
      </c>
      <c r="DN20">
        <v>10.34778881725995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107.00276324845147</v>
      </c>
      <c r="M21">
        <v>28.23269447576099</v>
      </c>
      <c r="N21">
        <v>36.245609027838761</v>
      </c>
      <c r="O21">
        <v>0</v>
      </c>
      <c r="P21">
        <v>37.276665501442388</v>
      </c>
      <c r="Q21">
        <v>3</v>
      </c>
      <c r="R21">
        <v>1.929302557856273</v>
      </c>
      <c r="S21">
        <v>4.0023041474654377</v>
      </c>
      <c r="T21">
        <v>0</v>
      </c>
      <c r="U21">
        <v>25.038658047258139</v>
      </c>
      <c r="V21">
        <v>0.96495649484536095</v>
      </c>
      <c r="W21">
        <v>2.0012047574626863</v>
      </c>
      <c r="X21">
        <v>4.9996601360929969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0</v>
      </c>
      <c r="AR21">
        <v>2.0322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277.23643628474957</v>
      </c>
      <c r="DN21">
        <v>10.323470218618645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107.00276324845147</v>
      </c>
      <c r="M22">
        <v>28.23269447576099</v>
      </c>
      <c r="N22">
        <v>36.245609027838761</v>
      </c>
      <c r="O22">
        <v>0</v>
      </c>
      <c r="P22">
        <v>37.276665501442388</v>
      </c>
      <c r="Q22">
        <v>3</v>
      </c>
      <c r="R22">
        <v>1.929302557856273</v>
      </c>
      <c r="S22">
        <v>4.0023041474654377</v>
      </c>
      <c r="T22">
        <v>0</v>
      </c>
      <c r="U22">
        <v>25.038658047258139</v>
      </c>
      <c r="V22">
        <v>0.96495649484536095</v>
      </c>
      <c r="W22">
        <v>2.0012047574626863</v>
      </c>
      <c r="X22">
        <v>4.9996601360929969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4.7745099999999994</v>
      </c>
      <c r="AR22">
        <v>2.0322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281.83954134506706</v>
      </c>
      <c r="DN22">
        <v>10.494875158301184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107.00276324845147</v>
      </c>
      <c r="M23">
        <v>28.23269447576099</v>
      </c>
      <c r="N23">
        <v>36.245609027838761</v>
      </c>
      <c r="O23">
        <v>0</v>
      </c>
      <c r="P23">
        <v>37.278486642965973</v>
      </c>
      <c r="Q23">
        <v>3</v>
      </c>
      <c r="R23">
        <v>1.9292987081815172</v>
      </c>
      <c r="S23">
        <v>4.0023041474654377</v>
      </c>
      <c r="T23">
        <v>0</v>
      </c>
      <c r="U23">
        <v>25.038658047258139</v>
      </c>
      <c r="V23">
        <v>0.95354391541609829</v>
      </c>
      <c r="W23">
        <v>2.0012047574626863</v>
      </c>
      <c r="X23">
        <v>4.9996601360929969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4.7745099999999994</v>
      </c>
      <c r="AR23">
        <v>2.0322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281.83029043462943</v>
      </c>
      <c r="DN23">
        <v>10.494530781158343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107.00276324845147</v>
      </c>
      <c r="M24">
        <v>28.23269447576099</v>
      </c>
      <c r="N24">
        <v>36.245609027838761</v>
      </c>
      <c r="O24">
        <v>0</v>
      </c>
      <c r="P24">
        <v>37.278486642965973</v>
      </c>
      <c r="Q24">
        <v>3</v>
      </c>
      <c r="R24">
        <v>1.9292987081815172</v>
      </c>
      <c r="S24">
        <v>4.0023041474654377</v>
      </c>
      <c r="T24">
        <v>0</v>
      </c>
      <c r="U24">
        <v>25.038658047258139</v>
      </c>
      <c r="V24">
        <v>0.96460757780784856</v>
      </c>
      <c r="W24">
        <v>12.997933216374268</v>
      </c>
      <c r="X24">
        <v>14.999102993265156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11.211399999999998</v>
      </c>
      <c r="AR24">
        <v>2.0322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313.89136369852486</v>
      </c>
      <c r="DN24">
        <v>11.68838249573837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107.00276324845147</v>
      </c>
      <c r="M25">
        <v>28.23269447576099</v>
      </c>
      <c r="N25">
        <v>36.245609027838761</v>
      </c>
      <c r="O25">
        <v>0</v>
      </c>
      <c r="P25">
        <v>37.278486642965973</v>
      </c>
      <c r="Q25">
        <v>3</v>
      </c>
      <c r="R25">
        <v>1.9292987081815172</v>
      </c>
      <c r="S25">
        <v>4.0023041474654377</v>
      </c>
      <c r="T25">
        <v>0</v>
      </c>
      <c r="U25">
        <v>25.038658047258139</v>
      </c>
      <c r="V25">
        <v>0.96460757780784856</v>
      </c>
      <c r="W25">
        <v>12.997933216374268</v>
      </c>
      <c r="X25">
        <v>14.999102993265156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14.323529999999995</v>
      </c>
      <c r="AR25">
        <v>2.0322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326.38981152525372</v>
      </c>
      <c r="DN25">
        <v>12.153784669009543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107.00276324845147</v>
      </c>
      <c r="M26">
        <v>28.23269447576099</v>
      </c>
      <c r="N26">
        <v>36.245609027838761</v>
      </c>
      <c r="O26">
        <v>0</v>
      </c>
      <c r="P26">
        <v>37.278486642965973</v>
      </c>
      <c r="Q26">
        <v>3</v>
      </c>
      <c r="R26">
        <v>1.9292987081815172</v>
      </c>
      <c r="S26">
        <v>4.0023041474654377</v>
      </c>
      <c r="T26">
        <v>0</v>
      </c>
      <c r="U26">
        <v>25.038658047258139</v>
      </c>
      <c r="V26">
        <v>0.96460757780784856</v>
      </c>
      <c r="W26">
        <v>12.997933216374268</v>
      </c>
      <c r="X26">
        <v>14.999102993265156</v>
      </c>
      <c r="Y26">
        <v>0</v>
      </c>
      <c r="Z26">
        <v>0</v>
      </c>
      <c r="AA26">
        <v>2.1568172249701116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1.1790797088936957</v>
      </c>
      <c r="AQ26">
        <v>19.098039999999997</v>
      </c>
      <c r="AR26">
        <v>2.0322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348.91835057050423</v>
      </c>
      <c r="DN26">
        <v>12.992726048729125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107.00276324845147</v>
      </c>
      <c r="M27">
        <v>28.23269447576099</v>
      </c>
      <c r="N27">
        <v>36.245609027838761</v>
      </c>
      <c r="O27">
        <v>0</v>
      </c>
      <c r="P27">
        <v>37.278486642965973</v>
      </c>
      <c r="Q27">
        <v>3</v>
      </c>
      <c r="R27">
        <v>1.9292987081815172</v>
      </c>
      <c r="S27">
        <v>4.0023041474654377</v>
      </c>
      <c r="T27">
        <v>0</v>
      </c>
      <c r="U27">
        <v>25.038658047258139</v>
      </c>
      <c r="V27">
        <v>0.96460757780784856</v>
      </c>
      <c r="W27">
        <v>12.997933216374268</v>
      </c>
      <c r="X27">
        <v>14.999102993265156</v>
      </c>
      <c r="Y27">
        <v>0</v>
      </c>
      <c r="Z27">
        <v>0.67500000000000004</v>
      </c>
      <c r="AA27">
        <v>4.3136344499402233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3.2327359999999996</v>
      </c>
      <c r="AN27">
        <v>0.59302999999999995</v>
      </c>
      <c r="AO27">
        <v>0</v>
      </c>
      <c r="AP27">
        <v>1.1790797088936957</v>
      </c>
      <c r="AQ27">
        <v>19.098039999999997</v>
      </c>
      <c r="AR27">
        <v>2.0322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379.43456666939574</v>
      </c>
      <c r="DN27">
        <v>14.129102774807762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107.00276324845147</v>
      </c>
      <c r="M28">
        <v>28.23269447576099</v>
      </c>
      <c r="N28">
        <v>36.245609027838761</v>
      </c>
      <c r="O28">
        <v>0</v>
      </c>
      <c r="P28">
        <v>37.278486642965973</v>
      </c>
      <c r="Q28">
        <v>3</v>
      </c>
      <c r="R28">
        <v>1.9292987081815172</v>
      </c>
      <c r="S28">
        <v>4.0023041474654377</v>
      </c>
      <c r="T28">
        <v>0</v>
      </c>
      <c r="U28">
        <v>25.038658047258139</v>
      </c>
      <c r="V28">
        <v>0.96460757780784856</v>
      </c>
      <c r="W28">
        <v>12.997933216374268</v>
      </c>
      <c r="X28">
        <v>14.999102993265156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8.9660999999999991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19.098039999999997</v>
      </c>
      <c r="AR28">
        <v>2.0322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407.4517578640743</v>
      </c>
      <c r="DN28">
        <v>15.172459393561187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107.00276324845147</v>
      </c>
      <c r="M29">
        <v>28.23269447576099</v>
      </c>
      <c r="N29">
        <v>36.245609027838761</v>
      </c>
      <c r="O29">
        <v>0</v>
      </c>
      <c r="P29">
        <v>37.278486642965973</v>
      </c>
      <c r="Q29">
        <v>3</v>
      </c>
      <c r="R29">
        <v>1.9292987081815172</v>
      </c>
      <c r="S29">
        <v>4.0023041474654377</v>
      </c>
      <c r="T29">
        <v>0</v>
      </c>
      <c r="U29">
        <v>25.038658047258139</v>
      </c>
      <c r="V29">
        <v>0.96460757780784856</v>
      </c>
      <c r="W29">
        <v>12.997933216374268</v>
      </c>
      <c r="X29">
        <v>14.999102993265156</v>
      </c>
      <c r="Y29">
        <v>0</v>
      </c>
      <c r="Z29">
        <v>4.0014000000000012</v>
      </c>
      <c r="AA29">
        <v>12.116950702079277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8.9660999999999991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0.98256642407808004</v>
      </c>
      <c r="AQ29">
        <v>19.098039999999997</v>
      </c>
      <c r="AR29">
        <v>3.3870000000000005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412.54024434751534</v>
      </c>
      <c r="DN29">
        <v>15.362022864011578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107.00276324845147</v>
      </c>
      <c r="M30">
        <v>28.23269447576099</v>
      </c>
      <c r="N30">
        <v>36.245609027838761</v>
      </c>
      <c r="O30">
        <v>0</v>
      </c>
      <c r="P30">
        <v>37.278486642965973</v>
      </c>
      <c r="Q30">
        <v>3</v>
      </c>
      <c r="R30">
        <v>1.9292987081815172</v>
      </c>
      <c r="S30">
        <v>4.0023041474654377</v>
      </c>
      <c r="T30">
        <v>0</v>
      </c>
      <c r="U30">
        <v>25.038658047258139</v>
      </c>
      <c r="V30">
        <v>0.96460757780784856</v>
      </c>
      <c r="W30">
        <v>12.997933216374268</v>
      </c>
      <c r="X30">
        <v>14.999102993265156</v>
      </c>
      <c r="Y30">
        <v>0</v>
      </c>
      <c r="Z30">
        <v>4.0014000000000012</v>
      </c>
      <c r="AA30">
        <v>12.116950702079277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8.9660999999999991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0.98256642407808004</v>
      </c>
      <c r="AQ30">
        <v>19.098039999999997</v>
      </c>
      <c r="AR30">
        <v>3.3870000000000005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412.54024434751534</v>
      </c>
      <c r="DN30">
        <v>15.362022864011578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107.00276324845147</v>
      </c>
      <c r="M31">
        <v>28.23269447576099</v>
      </c>
      <c r="N31">
        <v>36.245609027838761</v>
      </c>
      <c r="O31">
        <v>0</v>
      </c>
      <c r="P31">
        <v>37.278486642965973</v>
      </c>
      <c r="Q31">
        <v>3</v>
      </c>
      <c r="R31">
        <v>1.9292987081815172</v>
      </c>
      <c r="S31">
        <v>4.0023041474654377</v>
      </c>
      <c r="T31">
        <v>0</v>
      </c>
      <c r="U31">
        <v>25.038658047258139</v>
      </c>
      <c r="V31">
        <v>0.96460757780784856</v>
      </c>
      <c r="W31">
        <v>12.997933216374268</v>
      </c>
      <c r="X31">
        <v>14.999102993265156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8.9660999999999991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0.98256642407808004</v>
      </c>
      <c r="AQ31">
        <v>19.098039999999997</v>
      </c>
      <c r="AR31">
        <v>3.3870000000000005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414.19760914969856</v>
      </c>
      <c r="DN31">
        <v>15.423738061828448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4.6781852055717801</v>
      </c>
      <c r="L32">
        <v>107.00276324845147</v>
      </c>
      <c r="M32">
        <v>28.23269447576099</v>
      </c>
      <c r="N32">
        <v>36.245609027838761</v>
      </c>
      <c r="O32">
        <v>0</v>
      </c>
      <c r="P32">
        <v>37.278486642965973</v>
      </c>
      <c r="Q32">
        <v>3</v>
      </c>
      <c r="R32">
        <v>11.908335647153169</v>
      </c>
      <c r="S32">
        <v>4.0023041474654377</v>
      </c>
      <c r="T32">
        <v>0</v>
      </c>
      <c r="U32">
        <v>25.038658047258139</v>
      </c>
      <c r="V32">
        <v>6.3569234617308661</v>
      </c>
      <c r="W32">
        <v>12.997933216374268</v>
      </c>
      <c r="X32">
        <v>14.999102993265156</v>
      </c>
      <c r="Y32">
        <v>0</v>
      </c>
      <c r="Z32">
        <v>4.0014000000000012</v>
      </c>
      <c r="AA32">
        <v>7.997187463372323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8.9660999999999991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0.98256642407808004</v>
      </c>
      <c r="AQ32">
        <v>19.098039999999997</v>
      </c>
      <c r="AR32">
        <v>3.3870000000000005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429.55559812455431</v>
      </c>
      <c r="DN32">
        <v>15.995523876732147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4.5224263247183565</v>
      </c>
      <c r="L33">
        <v>161.00270588235293</v>
      </c>
      <c r="M33">
        <v>28.23269447576099</v>
      </c>
      <c r="N33">
        <v>36.245609027838761</v>
      </c>
      <c r="O33">
        <v>0</v>
      </c>
      <c r="P33">
        <v>37.278486642965973</v>
      </c>
      <c r="Q33">
        <v>3</v>
      </c>
      <c r="R33">
        <v>13.006406997797892</v>
      </c>
      <c r="S33">
        <v>8.0984691211401412</v>
      </c>
      <c r="T33">
        <v>0</v>
      </c>
      <c r="U33">
        <v>25.038658047258139</v>
      </c>
      <c r="V33">
        <v>6.3569234617308661</v>
      </c>
      <c r="W33">
        <v>12.997933216374268</v>
      </c>
      <c r="X33">
        <v>14.999102993265156</v>
      </c>
      <c r="Y33">
        <v>0</v>
      </c>
      <c r="Z33">
        <v>4.0014000000000012</v>
      </c>
      <c r="AA33">
        <v>4.1197632387069545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8.9660999999999991</v>
      </c>
      <c r="AG33">
        <v>0</v>
      </c>
      <c r="AH33">
        <v>40.67560000000001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0.98256642407808004</v>
      </c>
      <c r="AQ33">
        <v>19.098039999999997</v>
      </c>
      <c r="AR33">
        <v>15.241500000000004</v>
      </c>
      <c r="AS33">
        <v>2.8888999999999996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490.45829696142164</v>
      </c>
      <c r="DN33">
        <v>18.263254492566944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4.6780609898906729</v>
      </c>
      <c r="L34">
        <v>195.00278496120947</v>
      </c>
      <c r="M34">
        <v>28.23269447576099</v>
      </c>
      <c r="N34">
        <v>36.245609027838761</v>
      </c>
      <c r="O34">
        <v>0</v>
      </c>
      <c r="P34">
        <v>37.278486642965973</v>
      </c>
      <c r="Q34">
        <v>3</v>
      </c>
      <c r="R34">
        <v>13.006406997797892</v>
      </c>
      <c r="S34">
        <v>8.0984691211401412</v>
      </c>
      <c r="T34">
        <v>0</v>
      </c>
      <c r="U34">
        <v>25.038658047258139</v>
      </c>
      <c r="V34">
        <v>6.3569234617308661</v>
      </c>
      <c r="W34">
        <v>12.997933216374268</v>
      </c>
      <c r="X34">
        <v>14.999102993265156</v>
      </c>
      <c r="Y34">
        <v>0</v>
      </c>
      <c r="Z34">
        <v>4.0014000000000012</v>
      </c>
      <c r="AA34">
        <v>0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3.2327359999999996</v>
      </c>
      <c r="AN34">
        <v>0.59302999999999995</v>
      </c>
      <c r="AO34">
        <v>0</v>
      </c>
      <c r="AP34">
        <v>0.98256642407808004</v>
      </c>
      <c r="AQ34">
        <v>14.323529999999995</v>
      </c>
      <c r="AR34">
        <v>15.241500000000004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488.69405543287888</v>
      </c>
      <c r="DN34">
        <v>18.197463326431567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4.8541453860699644</v>
      </c>
      <c r="L35">
        <v>195.00278496120947</v>
      </c>
      <c r="M35">
        <v>28.23269447576099</v>
      </c>
      <c r="N35">
        <v>36.245609027838761</v>
      </c>
      <c r="O35">
        <v>0</v>
      </c>
      <c r="P35">
        <v>37.278486642965973</v>
      </c>
      <c r="Q35">
        <v>3</v>
      </c>
      <c r="R35">
        <v>13.006406997797892</v>
      </c>
      <c r="S35">
        <v>8.0984691211401412</v>
      </c>
      <c r="T35">
        <v>0</v>
      </c>
      <c r="U35">
        <v>25.038658047258139</v>
      </c>
      <c r="V35">
        <v>6.3569234617308661</v>
      </c>
      <c r="W35">
        <v>12.997933216374268</v>
      </c>
      <c r="X35">
        <v>14.999102993265156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3.2327359999999996</v>
      </c>
      <c r="AN35">
        <v>0.59302999999999995</v>
      </c>
      <c r="AO35">
        <v>0</v>
      </c>
      <c r="AP35">
        <v>0.98256642407808004</v>
      </c>
      <c r="AQ35">
        <v>9.5490199999999987</v>
      </c>
      <c r="AR35">
        <v>2.0322</v>
      </c>
      <c r="AS35">
        <v>2.8888999999999996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449.16932884885875</v>
      </c>
      <c r="DN35">
        <v>16.725689506630939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4.6781852055717801</v>
      </c>
      <c r="L36">
        <v>195.00278496120947</v>
      </c>
      <c r="M36">
        <v>28.23269447576099</v>
      </c>
      <c r="N36">
        <v>36.245609027838761</v>
      </c>
      <c r="O36">
        <v>0</v>
      </c>
      <c r="P36">
        <v>37.278486642965973</v>
      </c>
      <c r="Q36">
        <v>3</v>
      </c>
      <c r="R36">
        <v>13.006406997797892</v>
      </c>
      <c r="S36">
        <v>8.0984691211401412</v>
      </c>
      <c r="T36">
        <v>0</v>
      </c>
      <c r="U36">
        <v>25.038658047258139</v>
      </c>
      <c r="V36">
        <v>6.3569234617308661</v>
      </c>
      <c r="W36">
        <v>12.997933216374268</v>
      </c>
      <c r="X36">
        <v>14.999102993265156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3.2327359999999996</v>
      </c>
      <c r="AN36">
        <v>0.59302999999999995</v>
      </c>
      <c r="AO36">
        <v>0</v>
      </c>
      <c r="AP36">
        <v>0.98256642407808004</v>
      </c>
      <c r="AQ36">
        <v>4.7745099999999994</v>
      </c>
      <c r="AR36">
        <v>2.0322</v>
      </c>
      <c r="AS36">
        <v>2.8888999999999996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436.09196327665239</v>
      </c>
      <c r="DN36">
        <v>16.238730098339111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4.1281432140171459</v>
      </c>
      <c r="L37">
        <v>195.00278496120947</v>
      </c>
      <c r="M37">
        <v>28.23269447576099</v>
      </c>
      <c r="N37">
        <v>36.245609027838761</v>
      </c>
      <c r="O37">
        <v>0</v>
      </c>
      <c r="P37">
        <v>37.278486642965973</v>
      </c>
      <c r="Q37">
        <v>3</v>
      </c>
      <c r="R37">
        <v>13.006406997797892</v>
      </c>
      <c r="S37">
        <v>8.0984691211401412</v>
      </c>
      <c r="T37">
        <v>0</v>
      </c>
      <c r="U37">
        <v>25.038658047258139</v>
      </c>
      <c r="V37">
        <v>6.3569234617308661</v>
      </c>
      <c r="W37">
        <v>12.997933216374268</v>
      </c>
      <c r="X37">
        <v>14.999102993265156</v>
      </c>
      <c r="Y37">
        <v>0</v>
      </c>
      <c r="Z37">
        <v>2.0007000000000006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1.61964</v>
      </c>
      <c r="AN37">
        <v>0.59302999999999995</v>
      </c>
      <c r="AO37">
        <v>0</v>
      </c>
      <c r="AP37">
        <v>0.98256642407808004</v>
      </c>
      <c r="AQ37">
        <v>0</v>
      </c>
      <c r="AR37">
        <v>3.3870000000000005</v>
      </c>
      <c r="AS37">
        <v>2.8888999999999996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425.10734741141812</v>
      </c>
      <c r="DN37">
        <v>15.829697972018757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4.5015787982562934</v>
      </c>
      <c r="L38">
        <v>161.00270588235293</v>
      </c>
      <c r="M38">
        <v>28.23269447576099</v>
      </c>
      <c r="N38">
        <v>36.245609027838761</v>
      </c>
      <c r="O38">
        <v>0</v>
      </c>
      <c r="P38">
        <v>37.278486642965973</v>
      </c>
      <c r="Q38">
        <v>3</v>
      </c>
      <c r="R38">
        <v>13.006406997797892</v>
      </c>
      <c r="S38">
        <v>8.0984691211401412</v>
      </c>
      <c r="T38">
        <v>0</v>
      </c>
      <c r="U38">
        <v>25.038658047258139</v>
      </c>
      <c r="V38">
        <v>6.3569234617308661</v>
      </c>
      <c r="W38">
        <v>12.997933216374268</v>
      </c>
      <c r="X38">
        <v>14.999102993265156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1.61964</v>
      </c>
      <c r="AN38">
        <v>0.59302999999999995</v>
      </c>
      <c r="AO38">
        <v>0</v>
      </c>
      <c r="AP38">
        <v>0.98256642407808004</v>
      </c>
      <c r="AQ38">
        <v>0</v>
      </c>
      <c r="AR38">
        <v>3.3870000000000005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380.48186595522071</v>
      </c>
      <c r="DN38">
        <v>14.167987533598906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4.6366184668937063</v>
      </c>
      <c r="L39">
        <v>160.99799285288864</v>
      </c>
      <c r="M39">
        <v>28.23269447576099</v>
      </c>
      <c r="N39">
        <v>36.245609027838761</v>
      </c>
      <c r="O39">
        <v>0</v>
      </c>
      <c r="P39">
        <v>37.278486642965973</v>
      </c>
      <c r="Q39">
        <v>3</v>
      </c>
      <c r="R39">
        <v>13.006406997797892</v>
      </c>
      <c r="S39">
        <v>8.0945383080606543</v>
      </c>
      <c r="T39">
        <v>0</v>
      </c>
      <c r="U39">
        <v>25.038658047258139</v>
      </c>
      <c r="V39">
        <v>6.3569234617308661</v>
      </c>
      <c r="W39">
        <v>12.997933216374268</v>
      </c>
      <c r="X39">
        <v>14.999102993265156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0.98256642407808004</v>
      </c>
      <c r="AQ39">
        <v>0</v>
      </c>
      <c r="AR39">
        <v>3.3870000000000005</v>
      </c>
      <c r="AS39">
        <v>2.8888999999999996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373.24109495545008</v>
      </c>
      <c r="DN39">
        <v>13.898364359463098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194.99800677695836</v>
      </c>
      <c r="M40">
        <v>28.23269447576099</v>
      </c>
      <c r="N40">
        <v>36.245609027838761</v>
      </c>
      <c r="O40">
        <v>0</v>
      </c>
      <c r="P40">
        <v>37.278486642965973</v>
      </c>
      <c r="Q40">
        <v>6.3089658862876261</v>
      </c>
      <c r="R40">
        <v>13.006406997797892</v>
      </c>
      <c r="S40">
        <v>8.0945383080606543</v>
      </c>
      <c r="T40">
        <v>0</v>
      </c>
      <c r="U40">
        <v>25.038658047258139</v>
      </c>
      <c r="V40">
        <v>6.3569234617308661</v>
      </c>
      <c r="W40">
        <v>12.997933216374268</v>
      </c>
      <c r="X40">
        <v>14.999102993265156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0.98256642407808004</v>
      </c>
      <c r="AQ40">
        <v>0</v>
      </c>
      <c r="AR40">
        <v>3.3870000000000005</v>
      </c>
      <c r="AS40">
        <v>2.8888999999999996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409.25062936646736</v>
      </c>
      <c r="DN40">
        <v>15.239244227012168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194.99800677695836</v>
      </c>
      <c r="M41">
        <v>28.23269447576099</v>
      </c>
      <c r="N41">
        <v>36.245609027838761</v>
      </c>
      <c r="O41">
        <v>0</v>
      </c>
      <c r="P41">
        <v>37.278486642965973</v>
      </c>
      <c r="Q41">
        <v>6.3062460335195523</v>
      </c>
      <c r="R41">
        <v>13.006406997797892</v>
      </c>
      <c r="S41">
        <v>8.0945383080606543</v>
      </c>
      <c r="T41">
        <v>0</v>
      </c>
      <c r="U41">
        <v>25.038658047258139</v>
      </c>
      <c r="V41">
        <v>6.3569234617308661</v>
      </c>
      <c r="W41">
        <v>12.997933216374268</v>
      </c>
      <c r="X41">
        <v>14.999102993265156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0.98256642407808004</v>
      </c>
      <c r="AQ41">
        <v>0</v>
      </c>
      <c r="AR41">
        <v>3.3870000000000005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409.88803461804048</v>
      </c>
      <c r="DN41">
        <v>15.26297912267102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194.99694935936549</v>
      </c>
      <c r="M42">
        <v>28.23269447576099</v>
      </c>
      <c r="N42">
        <v>36.245609027838761</v>
      </c>
      <c r="O42">
        <v>0</v>
      </c>
      <c r="P42">
        <v>37.278486642965973</v>
      </c>
      <c r="Q42">
        <v>6.3084662576687114</v>
      </c>
      <c r="R42">
        <v>13.006406997797892</v>
      </c>
      <c r="S42">
        <v>8.0805202117647053</v>
      </c>
      <c r="T42">
        <v>0</v>
      </c>
      <c r="U42">
        <v>25.038658047258139</v>
      </c>
      <c r="V42">
        <v>6.3569234617308661</v>
      </c>
      <c r="W42">
        <v>12.997933216374268</v>
      </c>
      <c r="X42">
        <v>14.999102993265156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0.98256642407808004</v>
      </c>
      <c r="AQ42">
        <v>0</v>
      </c>
      <c r="AR42">
        <v>15.241500000000004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421.30456429174541</v>
      </c>
      <c r="DN42">
        <v>15.688094159226466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194.99694935936549</v>
      </c>
      <c r="M43">
        <v>28.23269447576099</v>
      </c>
      <c r="N43">
        <v>36.245609027838761</v>
      </c>
      <c r="O43">
        <v>0</v>
      </c>
      <c r="P43">
        <v>37.278486642965973</v>
      </c>
      <c r="Q43">
        <v>6.3084662576687114</v>
      </c>
      <c r="R43">
        <v>13.006406997797892</v>
      </c>
      <c r="S43">
        <v>8.0990664197530879</v>
      </c>
      <c r="T43">
        <v>0</v>
      </c>
      <c r="U43">
        <v>25.038658047258139</v>
      </c>
      <c r="V43">
        <v>6.3569234617308661</v>
      </c>
      <c r="W43">
        <v>12.997933216374268</v>
      </c>
      <c r="X43">
        <v>14.999102993265156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0.98256642407808004</v>
      </c>
      <c r="AQ43">
        <v>0</v>
      </c>
      <c r="AR43">
        <v>3.3870000000000005</v>
      </c>
      <c r="AS43">
        <v>7.5936799999999991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409.89352082700321</v>
      </c>
      <c r="DN43">
        <v>15.26318383195704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194.99694935936549</v>
      </c>
      <c r="M44">
        <v>28.23269447576099</v>
      </c>
      <c r="N44">
        <v>36.245609027838761</v>
      </c>
      <c r="O44">
        <v>0</v>
      </c>
      <c r="P44">
        <v>37.278486642965973</v>
      </c>
      <c r="Q44">
        <v>6.3084662576687114</v>
      </c>
      <c r="R44">
        <v>13.006406997797892</v>
      </c>
      <c r="S44">
        <v>8.0990664197530879</v>
      </c>
      <c r="T44">
        <v>0</v>
      </c>
      <c r="U44">
        <v>25.038658047258139</v>
      </c>
      <c r="V44">
        <v>6.3569234617308661</v>
      </c>
      <c r="W44">
        <v>12.997933216374268</v>
      </c>
      <c r="X44">
        <v>14.999102993265156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0.98256642407808004</v>
      </c>
      <c r="AQ44">
        <v>0</v>
      </c>
      <c r="AR44">
        <v>2.0322</v>
      </c>
      <c r="AS44">
        <v>7.5936799999999991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408.58735802428583</v>
      </c>
      <c r="DN44">
        <v>15.214546634674431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4.6780529351027962</v>
      </c>
      <c r="L45">
        <v>194.99694935936549</v>
      </c>
      <c r="M45">
        <v>28.23269447576099</v>
      </c>
      <c r="N45">
        <v>36.245609027838761</v>
      </c>
      <c r="O45">
        <v>0</v>
      </c>
      <c r="P45">
        <v>37.278486642965973</v>
      </c>
      <c r="Q45">
        <v>6.3084662576687114</v>
      </c>
      <c r="R45">
        <v>13.006406997797892</v>
      </c>
      <c r="S45">
        <v>8.0990664197530879</v>
      </c>
      <c r="T45">
        <v>0</v>
      </c>
      <c r="U45">
        <v>25.038658047258139</v>
      </c>
      <c r="V45">
        <v>6.3569234617308661</v>
      </c>
      <c r="W45">
        <v>12.997933216374268</v>
      </c>
      <c r="X45">
        <v>14.999102993265156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0.98256642407808004</v>
      </c>
      <c r="AQ45">
        <v>0</v>
      </c>
      <c r="AR45">
        <v>2.0322</v>
      </c>
      <c r="AS45">
        <v>3.0952500000000001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404.25042159624542</v>
      </c>
      <c r="DN45">
        <v>15.053053062714872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4.6780529351027962</v>
      </c>
      <c r="L46">
        <v>194.99694935936549</v>
      </c>
      <c r="M46">
        <v>28.23269447576099</v>
      </c>
      <c r="N46">
        <v>36.245609027838761</v>
      </c>
      <c r="O46">
        <v>0</v>
      </c>
      <c r="P46">
        <v>37.278486642965973</v>
      </c>
      <c r="Q46">
        <v>6.3084662576687114</v>
      </c>
      <c r="R46">
        <v>13.006406997797892</v>
      </c>
      <c r="S46">
        <v>8.0990664197530879</v>
      </c>
      <c r="T46">
        <v>0</v>
      </c>
      <c r="U46">
        <v>25.038658047258139</v>
      </c>
      <c r="V46">
        <v>6.3569234617308661</v>
      </c>
      <c r="W46">
        <v>12.997933216374268</v>
      </c>
      <c r="X46">
        <v>14.999102993265156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0.98256642407808004</v>
      </c>
      <c r="AQ46">
        <v>0</v>
      </c>
      <c r="AR46">
        <v>2.0322</v>
      </c>
      <c r="AS46">
        <v>2.8888999999999996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404.05147945693523</v>
      </c>
      <c r="DN46">
        <v>15.04564520202501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4.6780529351027962</v>
      </c>
      <c r="L47">
        <v>194.99694935936549</v>
      </c>
      <c r="M47">
        <v>28.23269447576099</v>
      </c>
      <c r="N47">
        <v>36.245609027838761</v>
      </c>
      <c r="O47">
        <v>0</v>
      </c>
      <c r="P47">
        <v>37.278486642965973</v>
      </c>
      <c r="Q47">
        <v>6.3084662576687114</v>
      </c>
      <c r="R47">
        <v>13.006406997797892</v>
      </c>
      <c r="S47">
        <v>8.0990664197530879</v>
      </c>
      <c r="T47">
        <v>0</v>
      </c>
      <c r="U47">
        <v>25.038658047258139</v>
      </c>
      <c r="V47">
        <v>6.3569234617308661</v>
      </c>
      <c r="W47">
        <v>12.997933216374268</v>
      </c>
      <c r="X47">
        <v>14.999102993265156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3.6578982835578757</v>
      </c>
      <c r="AQ47">
        <v>0</v>
      </c>
      <c r="AR47">
        <v>2.0322</v>
      </c>
      <c r="AS47">
        <v>1.6507999999999998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405.43695845123347</v>
      </c>
      <c r="DN47">
        <v>15.09739806720658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4.6780529351027962</v>
      </c>
      <c r="L48">
        <v>194.99694935936549</v>
      </c>
      <c r="M48">
        <v>28.23269447576099</v>
      </c>
      <c r="N48">
        <v>36.245609027838761</v>
      </c>
      <c r="O48">
        <v>0</v>
      </c>
      <c r="P48">
        <v>37.278486642965973</v>
      </c>
      <c r="Q48">
        <v>6.3084662576687114</v>
      </c>
      <c r="R48">
        <v>13.006406997797892</v>
      </c>
      <c r="S48">
        <v>8.0990664197530879</v>
      </c>
      <c r="T48">
        <v>0</v>
      </c>
      <c r="U48">
        <v>25.038658047258139</v>
      </c>
      <c r="V48">
        <v>6.3569234617308661</v>
      </c>
      <c r="W48">
        <v>12.997933216374268</v>
      </c>
      <c r="X48">
        <v>14.999102993265156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3.6578982835578757</v>
      </c>
      <c r="AQ48">
        <v>0</v>
      </c>
      <c r="AR48">
        <v>2.0322</v>
      </c>
      <c r="AS48">
        <v>1.6507999999999998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405.43695845123347</v>
      </c>
      <c r="DN48">
        <v>15.09739806720658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4.6780529351027962</v>
      </c>
      <c r="L49">
        <v>194.99924838402566</v>
      </c>
      <c r="M49">
        <v>28.23269447576099</v>
      </c>
      <c r="N49">
        <v>36.245609027838761</v>
      </c>
      <c r="O49">
        <v>0</v>
      </c>
      <c r="P49">
        <v>37.424860853432271</v>
      </c>
      <c r="Q49">
        <v>6.3058812121212116</v>
      </c>
      <c r="R49">
        <v>13.006406997797892</v>
      </c>
      <c r="S49">
        <v>8.0943682572614115</v>
      </c>
      <c r="T49">
        <v>0</v>
      </c>
      <c r="U49">
        <v>25.038658047258139</v>
      </c>
      <c r="V49">
        <v>6.3569234617308661</v>
      </c>
      <c r="W49">
        <v>12.997933216374268</v>
      </c>
      <c r="X49">
        <v>14.999102993265156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3.6578982835578757</v>
      </c>
      <c r="AQ49">
        <v>0</v>
      </c>
      <c r="AR49">
        <v>2.0322</v>
      </c>
      <c r="AS49">
        <v>1.6507999999999998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405.57327300598422</v>
      </c>
      <c r="DN49">
        <v>15.10247353954313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4.6780529351027962</v>
      </c>
      <c r="L50">
        <v>194.99924838402566</v>
      </c>
      <c r="M50">
        <v>28.23269447576099</v>
      </c>
      <c r="N50">
        <v>36.245609027838761</v>
      </c>
      <c r="O50">
        <v>0</v>
      </c>
      <c r="P50">
        <v>37.424860853432271</v>
      </c>
      <c r="Q50">
        <v>6.3058812121212116</v>
      </c>
      <c r="R50">
        <v>13.006406997797892</v>
      </c>
      <c r="S50">
        <v>8.0943682572614115</v>
      </c>
      <c r="T50">
        <v>0</v>
      </c>
      <c r="U50">
        <v>25.038658047258139</v>
      </c>
      <c r="V50">
        <v>6.3569234617308661</v>
      </c>
      <c r="W50">
        <v>12.997933216374268</v>
      </c>
      <c r="X50">
        <v>14.999102993265156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3.6578982835578757</v>
      </c>
      <c r="AQ50">
        <v>0</v>
      </c>
      <c r="AR50">
        <v>2.0322</v>
      </c>
      <c r="AS50">
        <v>1.6507999999999998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405.57327300598422</v>
      </c>
      <c r="DN50">
        <v>15.10247353954313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4.8126473249502748</v>
      </c>
      <c r="L51">
        <v>194.99924838402566</v>
      </c>
      <c r="M51">
        <v>28.23269447576099</v>
      </c>
      <c r="N51">
        <v>36.245609027838761</v>
      </c>
      <c r="O51">
        <v>0</v>
      </c>
      <c r="P51">
        <v>37.424860853432271</v>
      </c>
      <c r="Q51">
        <v>6.3058812121212116</v>
      </c>
      <c r="R51">
        <v>13.006406997797892</v>
      </c>
      <c r="S51">
        <v>8.0943682572614115</v>
      </c>
      <c r="T51">
        <v>0</v>
      </c>
      <c r="U51">
        <v>25.038658047258139</v>
      </c>
      <c r="V51">
        <v>6.3569234617308661</v>
      </c>
      <c r="W51">
        <v>12.997933216374268</v>
      </c>
      <c r="X51">
        <v>14.999102993265156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0.98256642407808004</v>
      </c>
      <c r="AQ51">
        <v>0</v>
      </c>
      <c r="AR51">
        <v>2.0322</v>
      </c>
      <c r="AS51">
        <v>1.6507999999999998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403.12390424135424</v>
      </c>
      <c r="DN51">
        <v>15.011104834540804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4.6781284012191744</v>
      </c>
      <c r="L52">
        <v>194.99924838402566</v>
      </c>
      <c r="M52">
        <v>28.23269447576099</v>
      </c>
      <c r="N52">
        <v>36.245609027838761</v>
      </c>
      <c r="O52">
        <v>0</v>
      </c>
      <c r="P52">
        <v>37.424860853432271</v>
      </c>
      <c r="Q52">
        <v>6.3058812121212116</v>
      </c>
      <c r="R52">
        <v>13.006406997797892</v>
      </c>
      <c r="S52">
        <v>8.0943682572614115</v>
      </c>
      <c r="T52">
        <v>0</v>
      </c>
      <c r="U52">
        <v>25.038658047258139</v>
      </c>
      <c r="V52">
        <v>6.3569234617308661</v>
      </c>
      <c r="W52">
        <v>12.997933216374268</v>
      </c>
      <c r="X52">
        <v>14.999102993265156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0.98256642407808004</v>
      </c>
      <c r="AQ52">
        <v>0</v>
      </c>
      <c r="AR52">
        <v>2.0322</v>
      </c>
      <c r="AS52">
        <v>1.6507999999999998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402.99421455003795</v>
      </c>
      <c r="DN52">
        <v>15.006275602125987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4.6781284012191744</v>
      </c>
      <c r="L53">
        <v>194.99924838402566</v>
      </c>
      <c r="M53">
        <v>28.23269447576099</v>
      </c>
      <c r="N53">
        <v>36.245609027838761</v>
      </c>
      <c r="O53">
        <v>0</v>
      </c>
      <c r="P53">
        <v>37.424860853432271</v>
      </c>
      <c r="Q53">
        <v>6.3058812121212116</v>
      </c>
      <c r="R53">
        <v>13.006406997797892</v>
      </c>
      <c r="S53">
        <v>8.0943682572614115</v>
      </c>
      <c r="T53">
        <v>0</v>
      </c>
      <c r="U53">
        <v>25.038658047258139</v>
      </c>
      <c r="V53">
        <v>6.3569234617308661</v>
      </c>
      <c r="W53">
        <v>12.997933216374268</v>
      </c>
      <c r="X53">
        <v>14.999102993265156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0.98256642407808004</v>
      </c>
      <c r="AQ53">
        <v>0</v>
      </c>
      <c r="AR53">
        <v>2.0322</v>
      </c>
      <c r="AS53">
        <v>1.6507999999999998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402.99421455003795</v>
      </c>
      <c r="DN53">
        <v>15.006275602125987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4.6780738096171168</v>
      </c>
      <c r="L54">
        <v>150.99930003181674</v>
      </c>
      <c r="M54">
        <v>28.23269447576099</v>
      </c>
      <c r="N54">
        <v>36.245609027838761</v>
      </c>
      <c r="O54">
        <v>0</v>
      </c>
      <c r="P54">
        <v>37.424860853432271</v>
      </c>
      <c r="Q54">
        <v>2.0004869565217391</v>
      </c>
      <c r="R54">
        <v>13.006406997797892</v>
      </c>
      <c r="S54">
        <v>3.7790130118043845</v>
      </c>
      <c r="T54">
        <v>0</v>
      </c>
      <c r="U54">
        <v>25.038658047258139</v>
      </c>
      <c r="V54">
        <v>6.3569234617308661</v>
      </c>
      <c r="W54">
        <v>12.997933216374268</v>
      </c>
      <c r="X54">
        <v>14.999102993265156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0.98256642407808004</v>
      </c>
      <c r="AQ54">
        <v>0</v>
      </c>
      <c r="AR54">
        <v>2.0322</v>
      </c>
      <c r="AS54">
        <v>1.6507999999999998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352.26254707216299</v>
      </c>
      <c r="DN54">
        <v>13.117190635133435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4.6778315941086275</v>
      </c>
      <c r="L55">
        <v>106.99938987187311</v>
      </c>
      <c r="M55">
        <v>28.23269447576099</v>
      </c>
      <c r="N55">
        <v>36.245609027838761</v>
      </c>
      <c r="O55">
        <v>0</v>
      </c>
      <c r="P55">
        <v>37.424860853432271</v>
      </c>
      <c r="Q55">
        <v>2.0004869565217391</v>
      </c>
      <c r="R55">
        <v>13.006406997797892</v>
      </c>
      <c r="S55">
        <v>1.9997319347319349</v>
      </c>
      <c r="T55">
        <v>0</v>
      </c>
      <c r="U55">
        <v>25.038658047258139</v>
      </c>
      <c r="V55">
        <v>6.3569234617308661</v>
      </c>
      <c r="W55">
        <v>12.997933216374268</v>
      </c>
      <c r="X55">
        <v>14.999102993265156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0.98256642407808004</v>
      </c>
      <c r="AQ55">
        <v>0</v>
      </c>
      <c r="AR55">
        <v>15.241500000000004</v>
      </c>
      <c r="AS55">
        <v>1.6507999999999998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320.86168138927161</v>
      </c>
      <c r="DN55">
        <v>11.947922865500312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4.6779672478206722</v>
      </c>
      <c r="L56">
        <v>106.99938987187311</v>
      </c>
      <c r="M56">
        <v>28.23269447576099</v>
      </c>
      <c r="N56">
        <v>36.245609027838761</v>
      </c>
      <c r="O56">
        <v>0</v>
      </c>
      <c r="P56">
        <v>37.424860853432271</v>
      </c>
      <c r="Q56">
        <v>2.0004869565217391</v>
      </c>
      <c r="R56">
        <v>13.006406997797892</v>
      </c>
      <c r="S56">
        <v>1.9997319347319349</v>
      </c>
      <c r="T56">
        <v>0</v>
      </c>
      <c r="U56">
        <v>25.038658047258139</v>
      </c>
      <c r="V56">
        <v>6.3569234617308661</v>
      </c>
      <c r="W56">
        <v>12.997933216374268</v>
      </c>
      <c r="X56">
        <v>14.999102993265156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0.98256642407808004</v>
      </c>
      <c r="AQ56">
        <v>0</v>
      </c>
      <c r="AR56">
        <v>3.3870000000000005</v>
      </c>
      <c r="AS56">
        <v>1.6507999999999998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309.43288872511982</v>
      </c>
      <c r="DN56">
        <v>11.522351183364099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4.3564218272387638</v>
      </c>
      <c r="L57">
        <v>106.99938987187311</v>
      </c>
      <c r="M57">
        <v>28.23269447576099</v>
      </c>
      <c r="N57">
        <v>36.245609027838761</v>
      </c>
      <c r="O57">
        <v>0</v>
      </c>
      <c r="P57">
        <v>37.424860853432271</v>
      </c>
      <c r="Q57">
        <v>2.0004869565217391</v>
      </c>
      <c r="R57">
        <v>13.006406997797892</v>
      </c>
      <c r="S57">
        <v>1.9997319347319349</v>
      </c>
      <c r="T57">
        <v>0</v>
      </c>
      <c r="U57">
        <v>25.038658047258139</v>
      </c>
      <c r="V57">
        <v>6.3569234617308661</v>
      </c>
      <c r="W57">
        <v>12.997933216374268</v>
      </c>
      <c r="X57">
        <v>14.999102993265156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0.98256642407808004</v>
      </c>
      <c r="AQ57">
        <v>0</v>
      </c>
      <c r="AR57">
        <v>2.0322</v>
      </c>
      <c r="AS57">
        <v>1.6507999999999998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307.8167239816122</v>
      </c>
      <c r="DN57">
        <v>11.4621705062898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4.6781503823637989</v>
      </c>
      <c r="L58">
        <v>106.99938987187311</v>
      </c>
      <c r="M58">
        <v>28.23269447576099</v>
      </c>
      <c r="N58">
        <v>36.245609027838761</v>
      </c>
      <c r="O58">
        <v>0</v>
      </c>
      <c r="P58">
        <v>37.424860853432271</v>
      </c>
      <c r="Q58">
        <v>2.0004869565217391</v>
      </c>
      <c r="R58">
        <v>13.006406997797892</v>
      </c>
      <c r="S58">
        <v>7.4460225116629042</v>
      </c>
      <c r="T58">
        <v>0</v>
      </c>
      <c r="U58">
        <v>25.038658047258139</v>
      </c>
      <c r="V58">
        <v>6.3569234617308661</v>
      </c>
      <c r="W58">
        <v>12.997933216374268</v>
      </c>
      <c r="X58">
        <v>14.999102993265156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0.98256642407808004</v>
      </c>
      <c r="AQ58">
        <v>0</v>
      </c>
      <c r="AR58">
        <v>2.0322</v>
      </c>
      <c r="AS58">
        <v>1.6507999999999998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313.37767133266863</v>
      </c>
      <c r="DN58">
        <v>11.669242287289348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4.6780609898906729</v>
      </c>
      <c r="L59">
        <v>140.99938987187309</v>
      </c>
      <c r="M59">
        <v>28.23269447576099</v>
      </c>
      <c r="N59">
        <v>36.245609027838761</v>
      </c>
      <c r="O59">
        <v>0</v>
      </c>
      <c r="P59">
        <v>37.424860853432271</v>
      </c>
      <c r="Q59">
        <v>2.0004869565217391</v>
      </c>
      <c r="R59">
        <v>13.006406997797892</v>
      </c>
      <c r="S59">
        <v>8.0943682572614115</v>
      </c>
      <c r="T59">
        <v>0</v>
      </c>
      <c r="U59">
        <v>25.038658047258139</v>
      </c>
      <c r="V59">
        <v>6.3569234617308661</v>
      </c>
      <c r="W59">
        <v>12.997933216374268</v>
      </c>
      <c r="X59">
        <v>14.999102993265156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0.98256642407808004</v>
      </c>
      <c r="AQ59">
        <v>0</v>
      </c>
      <c r="AR59">
        <v>2.0322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341.90814582645083</v>
      </c>
      <c r="DN59">
        <v>12.73162574663249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4.6780609898906729</v>
      </c>
      <c r="L60">
        <v>170.99914980445502</v>
      </c>
      <c r="M60">
        <v>28.23269447576099</v>
      </c>
      <c r="N60">
        <v>36.245609027838761</v>
      </c>
      <c r="O60">
        <v>0</v>
      </c>
      <c r="P60">
        <v>37.424860853432271</v>
      </c>
      <c r="Q60">
        <v>2.0004869565217391</v>
      </c>
      <c r="R60">
        <v>13.006406997797892</v>
      </c>
      <c r="S60">
        <v>8.0943682572614115</v>
      </c>
      <c r="T60">
        <v>0</v>
      </c>
      <c r="U60">
        <v>25.038658047258139</v>
      </c>
      <c r="V60">
        <v>6.3569234617308661</v>
      </c>
      <c r="W60">
        <v>12.997933216374268</v>
      </c>
      <c r="X60">
        <v>14.999102993265156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0.98256642407808004</v>
      </c>
      <c r="AQ60">
        <v>0</v>
      </c>
      <c r="AR60">
        <v>2.0322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370.8309143774531</v>
      </c>
      <c r="DN60">
        <v>13.808617128212179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4.6780609898906729</v>
      </c>
      <c r="L61">
        <v>170.99914980445502</v>
      </c>
      <c r="M61">
        <v>28.23269447576099</v>
      </c>
      <c r="N61">
        <v>36.245609027838761</v>
      </c>
      <c r="O61">
        <v>0</v>
      </c>
      <c r="P61">
        <v>37.424860853432271</v>
      </c>
      <c r="Q61">
        <v>2.0004869565217391</v>
      </c>
      <c r="R61">
        <v>13.006406997797892</v>
      </c>
      <c r="S61">
        <v>8.0943682572614115</v>
      </c>
      <c r="T61">
        <v>0</v>
      </c>
      <c r="U61">
        <v>25.038658047258139</v>
      </c>
      <c r="V61">
        <v>6.3569234617308661</v>
      </c>
      <c r="W61">
        <v>12.997933216374268</v>
      </c>
      <c r="X61">
        <v>14.999102993265156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0.98256642407808004</v>
      </c>
      <c r="AQ61">
        <v>0</v>
      </c>
      <c r="AR61">
        <v>2.0322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370.8309143774531</v>
      </c>
      <c r="DN61">
        <v>13.808617128212179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4.6778937074401004</v>
      </c>
      <c r="L62">
        <v>194.99924838402566</v>
      </c>
      <c r="M62">
        <v>28.23269447576099</v>
      </c>
      <c r="N62">
        <v>36.245609027838761</v>
      </c>
      <c r="O62">
        <v>0</v>
      </c>
      <c r="P62">
        <v>37.424860853432271</v>
      </c>
      <c r="Q62">
        <v>6.3058812121212116</v>
      </c>
      <c r="R62">
        <v>13.006406997797892</v>
      </c>
      <c r="S62">
        <v>8.0943682572614115</v>
      </c>
      <c r="T62">
        <v>0</v>
      </c>
      <c r="U62">
        <v>25.038658047258139</v>
      </c>
      <c r="V62">
        <v>6.3569234617308661</v>
      </c>
      <c r="W62">
        <v>12.997933216374268</v>
      </c>
      <c r="X62">
        <v>14.999102993265156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0.98256642407808004</v>
      </c>
      <c r="AQ62">
        <v>0</v>
      </c>
      <c r="AR62">
        <v>2.0322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398.12007875482851</v>
      </c>
      <c r="DN62">
        <v>14.824778303556348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4.6779675649280188</v>
      </c>
      <c r="L63">
        <v>194.99924838402566</v>
      </c>
      <c r="M63">
        <v>28.23269447576099</v>
      </c>
      <c r="N63">
        <v>36.245609027838761</v>
      </c>
      <c r="O63">
        <v>0</v>
      </c>
      <c r="P63">
        <v>37.424860853432271</v>
      </c>
      <c r="Q63">
        <v>6.3058812121212116</v>
      </c>
      <c r="R63">
        <v>13.006406997797892</v>
      </c>
      <c r="S63">
        <v>8.0943682572614115</v>
      </c>
      <c r="T63">
        <v>0</v>
      </c>
      <c r="U63">
        <v>25.038658047258139</v>
      </c>
      <c r="V63">
        <v>6.3569234617308661</v>
      </c>
      <c r="W63">
        <v>12.997933216374268</v>
      </c>
      <c r="X63">
        <v>14.999102993265156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0.98256642407808004</v>
      </c>
      <c r="AQ63">
        <v>0</v>
      </c>
      <c r="AR63">
        <v>2.0322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398.12014996038312</v>
      </c>
      <c r="DN63">
        <v>14.824780955489674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4.6780107177942236</v>
      </c>
      <c r="L64">
        <v>194.99924838402566</v>
      </c>
      <c r="M64">
        <v>28.23269447576099</v>
      </c>
      <c r="N64">
        <v>36.245609027838761</v>
      </c>
      <c r="O64">
        <v>0</v>
      </c>
      <c r="P64">
        <v>37.424860853432271</v>
      </c>
      <c r="Q64">
        <v>6.3058812121212116</v>
      </c>
      <c r="R64">
        <v>13.006406997797892</v>
      </c>
      <c r="S64">
        <v>8.0943682572614115</v>
      </c>
      <c r="T64">
        <v>0</v>
      </c>
      <c r="U64">
        <v>25.038658047258139</v>
      </c>
      <c r="V64">
        <v>6.3569234617308661</v>
      </c>
      <c r="W64">
        <v>12.997933216374268</v>
      </c>
      <c r="X64">
        <v>14.999102993265156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0.98256642407808004</v>
      </c>
      <c r="AQ64">
        <v>0</v>
      </c>
      <c r="AR64">
        <v>2.0322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398.12019156379876</v>
      </c>
      <c r="DN64">
        <v>14.824782504940204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4.6780529351027962</v>
      </c>
      <c r="L65">
        <v>195.00070083633136</v>
      </c>
      <c r="M65">
        <v>28.23269447576099</v>
      </c>
      <c r="N65">
        <v>36.245609027838761</v>
      </c>
      <c r="O65">
        <v>0</v>
      </c>
      <c r="P65">
        <v>37.424860853432271</v>
      </c>
      <c r="Q65">
        <v>5.5608893279352234</v>
      </c>
      <c r="R65">
        <v>13.006406997797892</v>
      </c>
      <c r="S65">
        <v>7.8686286458214907</v>
      </c>
      <c r="T65">
        <v>0</v>
      </c>
      <c r="U65">
        <v>25.038658047258139</v>
      </c>
      <c r="V65">
        <v>6.3569234617308661</v>
      </c>
      <c r="W65">
        <v>12.997933216374268</v>
      </c>
      <c r="X65">
        <v>14.999102993265156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1.3755929937093119</v>
      </c>
      <c r="AQ65">
        <v>0</v>
      </c>
      <c r="AR65">
        <v>2.0322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397.56464418671129</v>
      </c>
      <c r="DN65">
        <v>14.80411962564729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4.6780529351027962</v>
      </c>
      <c r="L66">
        <v>195.00070083633136</v>
      </c>
      <c r="M66">
        <v>28.23269447576099</v>
      </c>
      <c r="N66">
        <v>36.245609027838761</v>
      </c>
      <c r="O66">
        <v>0</v>
      </c>
      <c r="P66">
        <v>37.424860853432271</v>
      </c>
      <c r="Q66">
        <v>6.3101714285714277</v>
      </c>
      <c r="R66">
        <v>13.006406997797892</v>
      </c>
      <c r="S66">
        <v>8.0984487589630447</v>
      </c>
      <c r="T66">
        <v>0</v>
      </c>
      <c r="U66">
        <v>25.038658047258139</v>
      </c>
      <c r="V66">
        <v>6.3569234617308661</v>
      </c>
      <c r="W66">
        <v>12.997933216374268</v>
      </c>
      <c r="X66">
        <v>14.999102993265156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1.3755929937093119</v>
      </c>
      <c r="AQ66">
        <v>0</v>
      </c>
      <c r="AR66">
        <v>2.0322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399.70224854710779</v>
      </c>
      <c r="DN66">
        <v>14.883717479028494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4.6780529351027962</v>
      </c>
      <c r="L67">
        <v>194.99569498738185</v>
      </c>
      <c r="M67">
        <v>28.23269447576099</v>
      </c>
      <c r="N67">
        <v>36.245609027838761</v>
      </c>
      <c r="O67">
        <v>0</v>
      </c>
      <c r="P67">
        <v>37.424860853432271</v>
      </c>
      <c r="Q67">
        <v>6.3079224489795935</v>
      </c>
      <c r="R67">
        <v>13.006406997797892</v>
      </c>
      <c r="S67">
        <v>7.9701018753595401</v>
      </c>
      <c r="T67">
        <v>0</v>
      </c>
      <c r="U67">
        <v>25.038658047258139</v>
      </c>
      <c r="V67">
        <v>6.3569234617308661</v>
      </c>
      <c r="W67">
        <v>12.997933216374268</v>
      </c>
      <c r="X67">
        <v>14.999102993265156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1.3755929937093119</v>
      </c>
      <c r="AQ67">
        <v>0</v>
      </c>
      <c r="AR67">
        <v>2.0322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398.37786277688718</v>
      </c>
      <c r="DN67">
        <v>14.834401537104281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194.99569498738185</v>
      </c>
      <c r="M68">
        <v>28.23269447576099</v>
      </c>
      <c r="N68">
        <v>36.245609027838761</v>
      </c>
      <c r="O68">
        <v>0</v>
      </c>
      <c r="P68">
        <v>37.424860853432271</v>
      </c>
      <c r="Q68">
        <v>6.3079224489795935</v>
      </c>
      <c r="R68">
        <v>13.006406997797892</v>
      </c>
      <c r="S68">
        <v>8.1008477157360428</v>
      </c>
      <c r="T68">
        <v>0</v>
      </c>
      <c r="U68">
        <v>25.038658047258139</v>
      </c>
      <c r="V68">
        <v>6.3569234617308661</v>
      </c>
      <c r="W68">
        <v>12.997933216374268</v>
      </c>
      <c r="X68">
        <v>14.999102993265156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1.3755929937093119</v>
      </c>
      <c r="AQ68">
        <v>0</v>
      </c>
      <c r="AR68">
        <v>2.0322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398.50391504982105</v>
      </c>
      <c r="DN68">
        <v>14.839095104546889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194.99569498738185</v>
      </c>
      <c r="M69">
        <v>28.23269447576099</v>
      </c>
      <c r="N69">
        <v>36.245609027838761</v>
      </c>
      <c r="O69">
        <v>0</v>
      </c>
      <c r="P69">
        <v>37.424860853432271</v>
      </c>
      <c r="Q69">
        <v>6.3109163913595943</v>
      </c>
      <c r="R69">
        <v>13.006406997797892</v>
      </c>
      <c r="S69">
        <v>8.1008477157360428</v>
      </c>
      <c r="T69">
        <v>0</v>
      </c>
      <c r="U69">
        <v>25.038658047258139</v>
      </c>
      <c r="V69">
        <v>6.3569234617308661</v>
      </c>
      <c r="W69">
        <v>12.997933216374268</v>
      </c>
      <c r="X69">
        <v>14.999102993265156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5.8108000000000013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1.3755929937093119</v>
      </c>
      <c r="AQ69">
        <v>0</v>
      </c>
      <c r="AR69">
        <v>2.0322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408.98290332167437</v>
      </c>
      <c r="DN69">
        <v>15.229299175073598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194.99612457393658</v>
      </c>
      <c r="M70">
        <v>28.23269447576099</v>
      </c>
      <c r="N70">
        <v>36.245609027838761</v>
      </c>
      <c r="O70">
        <v>0</v>
      </c>
      <c r="P70">
        <v>37.424860853432271</v>
      </c>
      <c r="Q70">
        <v>6.3089591115598189</v>
      </c>
      <c r="R70">
        <v>13.006406997797892</v>
      </c>
      <c r="S70">
        <v>8.1016777122641521</v>
      </c>
      <c r="T70">
        <v>0</v>
      </c>
      <c r="U70">
        <v>25.038658047258139</v>
      </c>
      <c r="V70">
        <v>6.3569234617308661</v>
      </c>
      <c r="W70">
        <v>12.997933216374268</v>
      </c>
      <c r="X70">
        <v>14.999102993265156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1.3755929937093119</v>
      </c>
      <c r="AQ70">
        <v>0</v>
      </c>
      <c r="AR70">
        <v>2.0322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414.58442283331982</v>
      </c>
      <c r="DN70">
        <v>15.437881966711249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4.6781140609493148</v>
      </c>
      <c r="L71">
        <v>194.99612457393658</v>
      </c>
      <c r="M71">
        <v>28.23269447576099</v>
      </c>
      <c r="N71">
        <v>36.245609027838761</v>
      </c>
      <c r="O71">
        <v>0</v>
      </c>
      <c r="P71">
        <v>37.424860853432271</v>
      </c>
      <c r="Q71">
        <v>6.3089591115598189</v>
      </c>
      <c r="R71">
        <v>13.007050106190359</v>
      </c>
      <c r="S71">
        <v>8.101926379716982</v>
      </c>
      <c r="T71">
        <v>0</v>
      </c>
      <c r="U71">
        <v>25.038658047258139</v>
      </c>
      <c r="V71">
        <v>6.3384658603491282</v>
      </c>
      <c r="W71">
        <v>13.255292889908258</v>
      </c>
      <c r="X71">
        <v>14.999102993265156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0.40529999999999988</v>
      </c>
      <c r="AE71">
        <v>5.0553984000000005</v>
      </c>
      <c r="AF71">
        <v>2.7224999999999993</v>
      </c>
      <c r="AG71">
        <v>0</v>
      </c>
      <c r="AH71">
        <v>17.432400000000001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1.3755929937093119</v>
      </c>
      <c r="AQ71">
        <v>0</v>
      </c>
      <c r="AR71">
        <v>2.0322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420.82794441080381</v>
      </c>
      <c r="DN71">
        <v>15.650315363071362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4.6781140609493148</v>
      </c>
      <c r="L72">
        <v>195.00085019554496</v>
      </c>
      <c r="M72">
        <v>28.23269447576099</v>
      </c>
      <c r="N72">
        <v>36.245609027838761</v>
      </c>
      <c r="O72">
        <v>0</v>
      </c>
      <c r="P72">
        <v>37.424860853432271</v>
      </c>
      <c r="Q72">
        <v>6.3089591115598189</v>
      </c>
      <c r="R72">
        <v>13.007050106190359</v>
      </c>
      <c r="S72">
        <v>8.101926379716982</v>
      </c>
      <c r="T72">
        <v>0</v>
      </c>
      <c r="U72">
        <v>25.038658047258139</v>
      </c>
      <c r="V72">
        <v>6.3384658603491273</v>
      </c>
      <c r="W72">
        <v>13.237076729271644</v>
      </c>
      <c r="X72">
        <v>14.999102993265156</v>
      </c>
      <c r="Y72">
        <v>0</v>
      </c>
      <c r="Z72">
        <v>0</v>
      </c>
      <c r="AA72">
        <v>2.1568172249701116</v>
      </c>
      <c r="AB72">
        <v>0</v>
      </c>
      <c r="AC72">
        <v>0</v>
      </c>
      <c r="AD72">
        <v>2.8030548</v>
      </c>
      <c r="AE72">
        <v>5.0553984000000005</v>
      </c>
      <c r="AF72">
        <v>2.7224999999999993</v>
      </c>
      <c r="AG72">
        <v>0</v>
      </c>
      <c r="AH72">
        <v>23.243200000000005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1.3755929937093119</v>
      </c>
      <c r="AQ72">
        <v>0</v>
      </c>
      <c r="AR72">
        <v>2.0322</v>
      </c>
      <c r="AS72">
        <v>2.8888999999999996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432.01936131745617</v>
      </c>
      <c r="DN72">
        <v>16.048879942360781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4.6781140609493148</v>
      </c>
      <c r="L73">
        <v>195.00085019554496</v>
      </c>
      <c r="M73">
        <v>28.23269447576099</v>
      </c>
      <c r="N73">
        <v>36.245609027838761</v>
      </c>
      <c r="O73">
        <v>0</v>
      </c>
      <c r="P73">
        <v>37.424860853432271</v>
      </c>
      <c r="Q73">
        <v>6.3089591115598189</v>
      </c>
      <c r="R73">
        <v>13.007050106190359</v>
      </c>
      <c r="S73">
        <v>8.101926379716982</v>
      </c>
      <c r="T73">
        <v>0</v>
      </c>
      <c r="U73">
        <v>25.038658047258139</v>
      </c>
      <c r="V73">
        <v>6.3384658603491282</v>
      </c>
      <c r="W73">
        <v>13.237076729271644</v>
      </c>
      <c r="X73">
        <v>14.999102993265156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5.6061096000000008</v>
      </c>
      <c r="AE73">
        <v>5.0553984000000005</v>
      </c>
      <c r="AF73">
        <v>2.7224999999999993</v>
      </c>
      <c r="AG73">
        <v>0</v>
      </c>
      <c r="AH73">
        <v>29.054000000000002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0.98256642407808004</v>
      </c>
      <c r="AQ73">
        <v>4.7745099999999994</v>
      </c>
      <c r="AR73">
        <v>2.0322</v>
      </c>
      <c r="AS73">
        <v>7.5936799999999991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456.16565808036455</v>
      </c>
      <c r="DN73">
        <v>16.948004733387265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4.6781140609493148</v>
      </c>
      <c r="L74">
        <v>195.00085019554496</v>
      </c>
      <c r="M74">
        <v>28.23269447576099</v>
      </c>
      <c r="N74">
        <v>36.245609027838761</v>
      </c>
      <c r="O74">
        <v>0</v>
      </c>
      <c r="P74">
        <v>37.424860853432271</v>
      </c>
      <c r="Q74">
        <v>6.3089591115598189</v>
      </c>
      <c r="R74">
        <v>13.007050106190359</v>
      </c>
      <c r="S74">
        <v>8.101926379716982</v>
      </c>
      <c r="T74">
        <v>0</v>
      </c>
      <c r="U74">
        <v>25.038658047258139</v>
      </c>
      <c r="V74">
        <v>6.3384658603491273</v>
      </c>
      <c r="W74">
        <v>13.237076729271644</v>
      </c>
      <c r="X74">
        <v>14.999102993265156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5.6061096000000008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0</v>
      </c>
      <c r="AN74">
        <v>0.59302999999999995</v>
      </c>
      <c r="AO74">
        <v>0</v>
      </c>
      <c r="AP74">
        <v>0.98256642407808004</v>
      </c>
      <c r="AQ74">
        <v>9.5490199999999987</v>
      </c>
      <c r="AR74">
        <v>2.0322</v>
      </c>
      <c r="AS74">
        <v>7.5936799999999991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468.63453013449742</v>
      </c>
      <c r="DN74">
        <v>17.412343529194551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4.6781140609493148</v>
      </c>
      <c r="L75">
        <v>195.00085019554496</v>
      </c>
      <c r="M75">
        <v>28.23269447576099</v>
      </c>
      <c r="N75">
        <v>36.245609027838761</v>
      </c>
      <c r="O75">
        <v>0</v>
      </c>
      <c r="P75">
        <v>37.424860853432271</v>
      </c>
      <c r="Q75">
        <v>6.3089591115598189</v>
      </c>
      <c r="R75">
        <v>13.007050106190359</v>
      </c>
      <c r="S75">
        <v>8.101926379716982</v>
      </c>
      <c r="T75">
        <v>0</v>
      </c>
      <c r="U75">
        <v>25.038658047258139</v>
      </c>
      <c r="V75">
        <v>6.3569234617308661</v>
      </c>
      <c r="W75">
        <v>12.997933216374268</v>
      </c>
      <c r="X75">
        <v>14.999102993265156</v>
      </c>
      <c r="Y75">
        <v>0</v>
      </c>
      <c r="Z75">
        <v>0.67500000000000004</v>
      </c>
      <c r="AA75">
        <v>12.116950702079277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0.98256642407808004</v>
      </c>
      <c r="AQ75">
        <v>19.098039999999997</v>
      </c>
      <c r="AR75">
        <v>2.0322</v>
      </c>
      <c r="AS75">
        <v>2.8888999999999996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502.97013952270783</v>
      </c>
      <c r="DN75">
        <v>18.729343533071599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4.6781140609493148</v>
      </c>
      <c r="L76">
        <v>194.99377679435761</v>
      </c>
      <c r="M76">
        <v>28.23269447576099</v>
      </c>
      <c r="N76">
        <v>36.245609027838761</v>
      </c>
      <c r="O76">
        <v>0</v>
      </c>
      <c r="P76">
        <v>37.424860853432271</v>
      </c>
      <c r="Q76">
        <v>6.3089591115598189</v>
      </c>
      <c r="R76">
        <v>13.007050106190359</v>
      </c>
      <c r="S76">
        <v>8.101926379716982</v>
      </c>
      <c r="T76">
        <v>0</v>
      </c>
      <c r="U76">
        <v>25.038658047258139</v>
      </c>
      <c r="V76">
        <v>6.3569234617308661</v>
      </c>
      <c r="W76">
        <v>12.997933216374268</v>
      </c>
      <c r="X76">
        <v>14.999102993265156</v>
      </c>
      <c r="Y76">
        <v>0</v>
      </c>
      <c r="Z76">
        <v>4.0014000000000012</v>
      </c>
      <c r="AA76">
        <v>12.929271077146675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8.9660999999999991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0.98256642407808004</v>
      </c>
      <c r="AQ76">
        <v>19.098039999999997</v>
      </c>
      <c r="AR76">
        <v>2.7096000000000005</v>
      </c>
      <c r="AS76">
        <v>2.8888999999999996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535.011217791489</v>
      </c>
      <c r="DN76">
        <v>19.922469438170268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194.99377679435761</v>
      </c>
      <c r="M77">
        <v>28.23269447576099</v>
      </c>
      <c r="N77">
        <v>36.245609027838761</v>
      </c>
      <c r="O77">
        <v>0</v>
      </c>
      <c r="P77">
        <v>37.424860853432271</v>
      </c>
      <c r="Q77">
        <v>6.3089591115598189</v>
      </c>
      <c r="R77">
        <v>13.006406997797892</v>
      </c>
      <c r="S77">
        <v>8.1016777122641521</v>
      </c>
      <c r="T77">
        <v>0</v>
      </c>
      <c r="U77">
        <v>25.038658047258139</v>
      </c>
      <c r="V77">
        <v>6.3569234617308661</v>
      </c>
      <c r="W77">
        <v>12.997933216374268</v>
      </c>
      <c r="X77">
        <v>14.999102993265156</v>
      </c>
      <c r="Y77">
        <v>0</v>
      </c>
      <c r="Z77">
        <v>4.0014000000000012</v>
      </c>
      <c r="AA77">
        <v>12.929271077146675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8.9660999999999991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1.7686195633405437</v>
      </c>
      <c r="AQ77">
        <v>19.098039999999997</v>
      </c>
      <c r="AR77">
        <v>15.241500000000004</v>
      </c>
      <c r="AS77">
        <v>2.8888999999999996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547.85009165787449</v>
      </c>
      <c r="DN77">
        <v>20.400595809355433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194.99377679435761</v>
      </c>
      <c r="M78">
        <v>28.23269447576099</v>
      </c>
      <c r="N78">
        <v>36.245609027838761</v>
      </c>
      <c r="O78">
        <v>0</v>
      </c>
      <c r="P78">
        <v>37.424860853432271</v>
      </c>
      <c r="Q78">
        <v>6.3089591115598189</v>
      </c>
      <c r="R78">
        <v>13.006406997797892</v>
      </c>
      <c r="S78">
        <v>8.1016777122641521</v>
      </c>
      <c r="T78">
        <v>0</v>
      </c>
      <c r="U78">
        <v>25.038658047258139</v>
      </c>
      <c r="V78">
        <v>6.3569234617308661</v>
      </c>
      <c r="W78">
        <v>12.997933216374268</v>
      </c>
      <c r="X78">
        <v>14.999102993265156</v>
      </c>
      <c r="Y78">
        <v>0</v>
      </c>
      <c r="Z78">
        <v>4.0014000000000012</v>
      </c>
      <c r="AA78">
        <v>12.929271077146675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8.9660999999999991</v>
      </c>
      <c r="AG78">
        <v>0</v>
      </c>
      <c r="AH78">
        <v>43.058028000000014</v>
      </c>
      <c r="AI78">
        <v>5.0168664000000005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1.5721062785249276</v>
      </c>
      <c r="AQ78">
        <v>19.098039999999997</v>
      </c>
      <c r="AR78">
        <v>15.241500000000004</v>
      </c>
      <c r="AS78">
        <v>2.8888999999999996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542.82388387321464</v>
      </c>
      <c r="DN78">
        <v>20.213423909199868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194.99377679435761</v>
      </c>
      <c r="M79">
        <v>28.23269447576099</v>
      </c>
      <c r="N79">
        <v>36.245609027838761</v>
      </c>
      <c r="O79">
        <v>0</v>
      </c>
      <c r="P79">
        <v>37.424860853432271</v>
      </c>
      <c r="Q79">
        <v>6.3089591115598189</v>
      </c>
      <c r="R79">
        <v>13.006406997797892</v>
      </c>
      <c r="S79">
        <v>8.1016777122641521</v>
      </c>
      <c r="T79">
        <v>0</v>
      </c>
      <c r="U79">
        <v>25.038658047258139</v>
      </c>
      <c r="V79">
        <v>6.3569234617308661</v>
      </c>
      <c r="W79">
        <v>12.997933216374268</v>
      </c>
      <c r="X79">
        <v>14.999102993265156</v>
      </c>
      <c r="Y79">
        <v>0</v>
      </c>
      <c r="Z79">
        <v>4.0014000000000012</v>
      </c>
      <c r="AA79">
        <v>8.6030349984762875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8.9660999999999991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1.5721062785249276</v>
      </c>
      <c r="AQ79">
        <v>19.098039999999997</v>
      </c>
      <c r="AR79">
        <v>2.7096000000000005</v>
      </c>
      <c r="AS79">
        <v>2.8888999999999996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528.22841721644409</v>
      </c>
      <c r="DN79">
        <v>19.669834487299976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194.99377679435761</v>
      </c>
      <c r="M80">
        <v>28.23269447576099</v>
      </c>
      <c r="N80">
        <v>36.245609027838761</v>
      </c>
      <c r="O80">
        <v>0</v>
      </c>
      <c r="P80">
        <v>37.424860853432271</v>
      </c>
      <c r="Q80">
        <v>6.3089591115598189</v>
      </c>
      <c r="R80">
        <v>13.006406997797892</v>
      </c>
      <c r="S80">
        <v>8.1016777122641521</v>
      </c>
      <c r="T80">
        <v>0</v>
      </c>
      <c r="U80">
        <v>25.038658047258139</v>
      </c>
      <c r="V80">
        <v>6.3569234617308661</v>
      </c>
      <c r="W80">
        <v>12.997933216374268</v>
      </c>
      <c r="X80">
        <v>14.999102993265156</v>
      </c>
      <c r="Y80">
        <v>0</v>
      </c>
      <c r="Z80">
        <v>4.0014000000000012</v>
      </c>
      <c r="AA80">
        <v>8.6030349984762875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8.9660999999999991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1.5721062785249276</v>
      </c>
      <c r="AQ80">
        <v>19.098039999999997</v>
      </c>
      <c r="AR80">
        <v>1.3548000000000004</v>
      </c>
      <c r="AS80">
        <v>2.8888999999999996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523.2152262991533</v>
      </c>
      <c r="DN80">
        <v>19.483159004590739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194.99377679435761</v>
      </c>
      <c r="M81">
        <v>28.23269447576099</v>
      </c>
      <c r="N81">
        <v>36.245609027838761</v>
      </c>
      <c r="O81">
        <v>0</v>
      </c>
      <c r="P81">
        <v>37.424860853432271</v>
      </c>
      <c r="Q81">
        <v>6.3089591115598189</v>
      </c>
      <c r="R81">
        <v>13.006406997797892</v>
      </c>
      <c r="S81">
        <v>8.1016777122641521</v>
      </c>
      <c r="T81">
        <v>0</v>
      </c>
      <c r="U81">
        <v>25.038658047258139</v>
      </c>
      <c r="V81">
        <v>6.3569234617308661</v>
      </c>
      <c r="W81">
        <v>12.997933216374268</v>
      </c>
      <c r="X81">
        <v>14.999102993265156</v>
      </c>
      <c r="Y81">
        <v>0</v>
      </c>
      <c r="Z81">
        <v>4.0014000000000012</v>
      </c>
      <c r="AA81">
        <v>7.997187463372323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8.9660999999999991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3.6578982835578757</v>
      </c>
      <c r="AQ81">
        <v>19.098039999999997</v>
      </c>
      <c r="AR81">
        <v>1.3548000000000004</v>
      </c>
      <c r="AS81">
        <v>2.8888999999999996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521.21530169207142</v>
      </c>
      <c r="DN81">
        <v>19.408800081601537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194.99377679435761</v>
      </c>
      <c r="M82">
        <v>28.23269447576099</v>
      </c>
      <c r="N82">
        <v>36.245609027838761</v>
      </c>
      <c r="O82">
        <v>0</v>
      </c>
      <c r="P82">
        <v>37.424860853432271</v>
      </c>
      <c r="Q82">
        <v>6.3089591115598189</v>
      </c>
      <c r="R82">
        <v>13.006406997797892</v>
      </c>
      <c r="S82">
        <v>8.1016777122641521</v>
      </c>
      <c r="T82">
        <v>0</v>
      </c>
      <c r="U82">
        <v>25.038658047258139</v>
      </c>
      <c r="V82">
        <v>6.3569234617308661</v>
      </c>
      <c r="W82">
        <v>12.997933216374268</v>
      </c>
      <c r="X82">
        <v>14.999102993265156</v>
      </c>
      <c r="Y82">
        <v>0</v>
      </c>
      <c r="Z82">
        <v>4.0014000000000012</v>
      </c>
      <c r="AA82">
        <v>4.2894005485360642</v>
      </c>
      <c r="AB82">
        <v>4.0409199999999998</v>
      </c>
      <c r="AC82">
        <v>0</v>
      </c>
      <c r="AD82">
        <v>8.3897099999999991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3.2327359999999996</v>
      </c>
      <c r="AN82">
        <v>0.59302999999999995</v>
      </c>
      <c r="AO82">
        <v>0</v>
      </c>
      <c r="AP82">
        <v>3.6578982835578757</v>
      </c>
      <c r="AQ82">
        <v>19.098039999999997</v>
      </c>
      <c r="AR82">
        <v>1.3548000000000004</v>
      </c>
      <c r="AS82">
        <v>2.8888999999999996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496.13184036431244</v>
      </c>
      <c r="DN82">
        <v>18.474685294524182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4.6780107177942236</v>
      </c>
      <c r="L83">
        <v>195.00070083633136</v>
      </c>
      <c r="M83">
        <v>28.23269447576099</v>
      </c>
      <c r="N83">
        <v>36.245609027838761</v>
      </c>
      <c r="O83">
        <v>0</v>
      </c>
      <c r="P83">
        <v>37.278486642965973</v>
      </c>
      <c r="Q83">
        <v>6.3101714285714277</v>
      </c>
      <c r="R83">
        <v>13.006406997797892</v>
      </c>
      <c r="S83">
        <v>8.4016182909855441</v>
      </c>
      <c r="T83">
        <v>0</v>
      </c>
      <c r="U83">
        <v>25.038658047258139</v>
      </c>
      <c r="V83">
        <v>6.3569234617308661</v>
      </c>
      <c r="W83">
        <v>12.997933216374268</v>
      </c>
      <c r="X83">
        <v>14.999102993265156</v>
      </c>
      <c r="Y83">
        <v>0</v>
      </c>
      <c r="Z83">
        <v>2.0007000000000006</v>
      </c>
      <c r="AA83">
        <v>4.2894005485360642</v>
      </c>
      <c r="AB83">
        <v>4.0409199999999998</v>
      </c>
      <c r="AC83">
        <v>0</v>
      </c>
      <c r="AD83">
        <v>2.4318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3.2327359999999996</v>
      </c>
      <c r="AN83">
        <v>0.59302999999999995</v>
      </c>
      <c r="AO83">
        <v>0</v>
      </c>
      <c r="AP83">
        <v>3.6578982835578757</v>
      </c>
      <c r="AQ83">
        <v>19.098039999999997</v>
      </c>
      <c r="AR83">
        <v>2.0322</v>
      </c>
      <c r="AS83">
        <v>2.8888999999999996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468.04383893543695</v>
      </c>
      <c r="DN83">
        <v>17.428778833331599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4.6778980508166965</v>
      </c>
      <c r="L84">
        <v>195.00070083633136</v>
      </c>
      <c r="M84">
        <v>28.23269447576099</v>
      </c>
      <c r="N84">
        <v>36.245609027838761</v>
      </c>
      <c r="O84">
        <v>0</v>
      </c>
      <c r="P84">
        <v>37.278486642965973</v>
      </c>
      <c r="Q84">
        <v>6.3101714285714277</v>
      </c>
      <c r="R84">
        <v>13.006406997797892</v>
      </c>
      <c r="S84">
        <v>8.0984487589630447</v>
      </c>
      <c r="T84">
        <v>0</v>
      </c>
      <c r="U84">
        <v>25.038658047258139</v>
      </c>
      <c r="V84">
        <v>6.3569234617308661</v>
      </c>
      <c r="W84">
        <v>12.997933216374268</v>
      </c>
      <c r="X84">
        <v>14.999102993265156</v>
      </c>
      <c r="Y84">
        <v>0</v>
      </c>
      <c r="Z84">
        <v>2.0007000000000006</v>
      </c>
      <c r="AA84">
        <v>2.1568172249701116</v>
      </c>
      <c r="AB84">
        <v>0</v>
      </c>
      <c r="AC84">
        <v>0</v>
      </c>
      <c r="AD84">
        <v>2.4318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3.2327359999999996</v>
      </c>
      <c r="AN84">
        <v>0.59302999999999995</v>
      </c>
      <c r="AO84">
        <v>0</v>
      </c>
      <c r="AP84">
        <v>3.6578982835578757</v>
      </c>
      <c r="AQ84">
        <v>19.098039999999997</v>
      </c>
      <c r="AR84">
        <v>15.241500000000004</v>
      </c>
      <c r="AS84">
        <v>2.8888999999999996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464.05860261650275</v>
      </c>
      <c r="DN84">
        <v>17.280331229699861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4.5120165890807682</v>
      </c>
      <c r="L85">
        <v>131.00111599816188</v>
      </c>
      <c r="M85">
        <v>28.23269447576099</v>
      </c>
      <c r="N85">
        <v>36.245609027838761</v>
      </c>
      <c r="O85">
        <v>0</v>
      </c>
      <c r="P85">
        <v>37.278486642965973</v>
      </c>
      <c r="Q85">
        <v>2.0008566433566428</v>
      </c>
      <c r="R85">
        <v>13.006406997797892</v>
      </c>
      <c r="S85">
        <v>8.0985350756533698</v>
      </c>
      <c r="T85">
        <v>0</v>
      </c>
      <c r="U85">
        <v>25.038658047258139</v>
      </c>
      <c r="V85">
        <v>6.3569234617308661</v>
      </c>
      <c r="W85">
        <v>12.997933216374268</v>
      </c>
      <c r="X85">
        <v>14.999102993265156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3.2327359999999996</v>
      </c>
      <c r="AN85">
        <v>0.59302999999999995</v>
      </c>
      <c r="AO85">
        <v>0</v>
      </c>
      <c r="AP85">
        <v>0.78605313926246378</v>
      </c>
      <c r="AQ85">
        <v>19.098039999999997</v>
      </c>
      <c r="AR85">
        <v>15.241500000000004</v>
      </c>
      <c r="AS85">
        <v>4.1269999999999998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386.44119429077904</v>
      </c>
      <c r="DN85">
        <v>14.389882417728209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4.6780389289833586</v>
      </c>
      <c r="L86">
        <v>107.00085145909127</v>
      </c>
      <c r="M86">
        <v>28.23269447576099</v>
      </c>
      <c r="N86">
        <v>36.245609027838761</v>
      </c>
      <c r="O86">
        <v>0</v>
      </c>
      <c r="P86">
        <v>37.278486642965973</v>
      </c>
      <c r="Q86">
        <v>2.0008566433566428</v>
      </c>
      <c r="R86">
        <v>13.006406997797892</v>
      </c>
      <c r="S86">
        <v>2.0011520737327189</v>
      </c>
      <c r="T86">
        <v>0</v>
      </c>
      <c r="U86">
        <v>25.038658047258139</v>
      </c>
      <c r="V86">
        <v>6.3569234617308661</v>
      </c>
      <c r="W86">
        <v>12.997933216374268</v>
      </c>
      <c r="X86">
        <v>14.999102993265156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1.5092099999999999</v>
      </c>
      <c r="AN86">
        <v>0.59302999999999995</v>
      </c>
      <c r="AO86">
        <v>0</v>
      </c>
      <c r="AP86">
        <v>0.78605313926246378</v>
      </c>
      <c r="AQ86">
        <v>19.098039999999997</v>
      </c>
      <c r="AR86">
        <v>2.7096000000000005</v>
      </c>
      <c r="AS86">
        <v>4.1269999999999998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343.84045806873189</v>
      </c>
      <c r="DN86">
        <v>12.80356743868669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4.8023627775657616</v>
      </c>
      <c r="L87">
        <v>107.00312724092699</v>
      </c>
      <c r="M87">
        <v>28.23269447576099</v>
      </c>
      <c r="N87">
        <v>36.245609027838761</v>
      </c>
      <c r="O87">
        <v>0</v>
      </c>
      <c r="P87">
        <v>37.278486642965973</v>
      </c>
      <c r="Q87">
        <v>2.0008566433566428</v>
      </c>
      <c r="R87">
        <v>13.006406997797892</v>
      </c>
      <c r="S87">
        <v>2.0029161747343562</v>
      </c>
      <c r="T87">
        <v>0</v>
      </c>
      <c r="U87">
        <v>25.038658047258139</v>
      </c>
      <c r="V87">
        <v>6.3569234617308661</v>
      </c>
      <c r="W87">
        <v>12.997933216374268</v>
      </c>
      <c r="X87">
        <v>14.999102993265156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1.2269999999999999</v>
      </c>
      <c r="AN87">
        <v>0.59302999999999995</v>
      </c>
      <c r="AO87">
        <v>0</v>
      </c>
      <c r="AP87">
        <v>0.78605313926246378</v>
      </c>
      <c r="AQ87">
        <v>19.098039999999997</v>
      </c>
      <c r="AR87">
        <v>1.3548000000000004</v>
      </c>
      <c r="AS87">
        <v>2.8888999999999996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335.59012796189421</v>
      </c>
      <c r="DN87">
        <v>12.496351276944136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4.6779753732935152</v>
      </c>
      <c r="L88">
        <v>107.00312724092699</v>
      </c>
      <c r="M88">
        <v>28.23269447576099</v>
      </c>
      <c r="N88">
        <v>36.245609027838761</v>
      </c>
      <c r="O88">
        <v>0</v>
      </c>
      <c r="P88">
        <v>37.278486642965973</v>
      </c>
      <c r="Q88">
        <v>2.0008566433566428</v>
      </c>
      <c r="R88">
        <v>13.006406997797892</v>
      </c>
      <c r="S88">
        <v>2.0029161747343562</v>
      </c>
      <c r="T88">
        <v>0</v>
      </c>
      <c r="U88">
        <v>25.038658047258139</v>
      </c>
      <c r="V88">
        <v>6.3569234617308661</v>
      </c>
      <c r="W88">
        <v>12.997933216374268</v>
      </c>
      <c r="X88">
        <v>14.999102993265156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0.78605313926246378</v>
      </c>
      <c r="AQ88">
        <v>19.098039999999997</v>
      </c>
      <c r="AR88">
        <v>1.3548000000000004</v>
      </c>
      <c r="AS88">
        <v>2.8888999999999996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332.35838055081922</v>
      </c>
      <c r="DN88">
        <v>12.376011283746951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4.6779675649280188</v>
      </c>
      <c r="L89">
        <v>107.00312724092699</v>
      </c>
      <c r="M89">
        <v>28.23269447576099</v>
      </c>
      <c r="N89">
        <v>36.245609027838761</v>
      </c>
      <c r="O89">
        <v>0</v>
      </c>
      <c r="P89">
        <v>37.278486642965973</v>
      </c>
      <c r="Q89">
        <v>2.0008566433566428</v>
      </c>
      <c r="R89">
        <v>13.006406997797892</v>
      </c>
      <c r="S89">
        <v>2.0029161747343562</v>
      </c>
      <c r="T89">
        <v>0</v>
      </c>
      <c r="U89">
        <v>25.038658047258139</v>
      </c>
      <c r="V89">
        <v>6.3569234617308661</v>
      </c>
      <c r="W89">
        <v>12.997933216374268</v>
      </c>
      <c r="X89">
        <v>14.999102993265156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0.78605313926246378</v>
      </c>
      <c r="AQ89">
        <v>19.098039999999997</v>
      </c>
      <c r="AR89">
        <v>1.3548000000000004</v>
      </c>
      <c r="AS89">
        <v>2.8888999999999996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332.35837302282158</v>
      </c>
      <c r="DN89">
        <v>12.376011003379109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0.35265717528373269</v>
      </c>
      <c r="L90">
        <v>107.00312724092699</v>
      </c>
      <c r="M90">
        <v>28.23269447576099</v>
      </c>
      <c r="N90">
        <v>36.245609027838761</v>
      </c>
      <c r="O90">
        <v>0</v>
      </c>
      <c r="P90">
        <v>37.278486642965973</v>
      </c>
      <c r="Q90">
        <v>2.0008566433566428</v>
      </c>
      <c r="R90">
        <v>13.006406997797892</v>
      </c>
      <c r="S90">
        <v>2.0029161747343562</v>
      </c>
      <c r="T90">
        <v>0</v>
      </c>
      <c r="U90">
        <v>25.038658047258139</v>
      </c>
      <c r="V90">
        <v>6.3569234617308661</v>
      </c>
      <c r="W90">
        <v>12.997933216374268</v>
      </c>
      <c r="X90">
        <v>14.999102993265156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0.78605313926246378</v>
      </c>
      <c r="AQ90">
        <v>19.098039999999997</v>
      </c>
      <c r="AR90">
        <v>1.3548000000000004</v>
      </c>
      <c r="AS90">
        <v>2.8888999999999996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328.18834127363522</v>
      </c>
      <c r="DN90">
        <v>12.220732362921197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107.00312724092699</v>
      </c>
      <c r="M91">
        <v>28.23269447576099</v>
      </c>
      <c r="N91">
        <v>36.245609027838761</v>
      </c>
      <c r="O91">
        <v>0</v>
      </c>
      <c r="P91">
        <v>37.278486642965973</v>
      </c>
      <c r="Q91">
        <v>2.0008566433566428</v>
      </c>
      <c r="R91">
        <v>13.006406997797892</v>
      </c>
      <c r="S91">
        <v>2.0029161747343562</v>
      </c>
      <c r="T91">
        <v>0</v>
      </c>
      <c r="U91">
        <v>25.038658047258139</v>
      </c>
      <c r="V91">
        <v>6.3569234617308661</v>
      </c>
      <c r="W91">
        <v>12.997933216374268</v>
      </c>
      <c r="X91">
        <v>14.999102993265156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0.78605313926246378</v>
      </c>
      <c r="AQ91">
        <v>19.098039999999997</v>
      </c>
      <c r="AR91">
        <v>1.3548000000000004</v>
      </c>
      <c r="AS91">
        <v>2.8888999999999996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327.84834449070115</v>
      </c>
      <c r="DN91">
        <v>12.208071970571471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107.00312724092699</v>
      </c>
      <c r="M92">
        <v>28.23269447576099</v>
      </c>
      <c r="N92">
        <v>36.245609027838761</v>
      </c>
      <c r="O92">
        <v>0</v>
      </c>
      <c r="P92">
        <v>37.278486642965973</v>
      </c>
      <c r="Q92">
        <v>2.0008566433566428</v>
      </c>
      <c r="R92">
        <v>5.9960171210788635</v>
      </c>
      <c r="S92">
        <v>2.0029161747343562</v>
      </c>
      <c r="T92">
        <v>0</v>
      </c>
      <c r="U92">
        <v>25.038658047258139</v>
      </c>
      <c r="V92">
        <v>6.3569234617308661</v>
      </c>
      <c r="W92">
        <v>12.997933216374268</v>
      </c>
      <c r="X92">
        <v>14.999102993265156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0.78605313926246378</v>
      </c>
      <c r="AQ92">
        <v>19.098039999999997</v>
      </c>
      <c r="AR92">
        <v>1.3548000000000004</v>
      </c>
      <c r="AS92">
        <v>2.8888999999999996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315.4874355105797</v>
      </c>
      <c r="DN92">
        <v>11.747791073973822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107.00390967844888</v>
      </c>
      <c r="M93">
        <v>28.23269447576099</v>
      </c>
      <c r="N93">
        <v>36.245609027838761</v>
      </c>
      <c r="O93">
        <v>0</v>
      </c>
      <c r="P93">
        <v>37.278486642965973</v>
      </c>
      <c r="Q93">
        <v>2.0008566433566428</v>
      </c>
      <c r="R93">
        <v>5.9961578283712784</v>
      </c>
      <c r="S93">
        <v>2.0029161747343562</v>
      </c>
      <c r="T93">
        <v>0</v>
      </c>
      <c r="U93">
        <v>25.038658047258139</v>
      </c>
      <c r="V93">
        <v>6.3569234617308661</v>
      </c>
      <c r="W93">
        <v>12.997933216374268</v>
      </c>
      <c r="X93">
        <v>14.999102993265156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0.78605313926246378</v>
      </c>
      <c r="AQ93">
        <v>19.098039999999997</v>
      </c>
      <c r="AR93">
        <v>1.3548000000000004</v>
      </c>
      <c r="AS93">
        <v>2.8888999999999996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315.48832554732496</v>
      </c>
      <c r="DN93">
        <v>11.747824182042923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107.00390967844888</v>
      </c>
      <c r="M94">
        <v>28.23269447576099</v>
      </c>
      <c r="N94">
        <v>36.245609027838761</v>
      </c>
      <c r="O94">
        <v>0</v>
      </c>
      <c r="P94">
        <v>37.278486642965973</v>
      </c>
      <c r="Q94">
        <v>2.0008566433566428</v>
      </c>
      <c r="R94">
        <v>5.9961578283712784</v>
      </c>
      <c r="S94">
        <v>2.0029161747343562</v>
      </c>
      <c r="T94">
        <v>0</v>
      </c>
      <c r="U94">
        <v>25.038658047258139</v>
      </c>
      <c r="V94">
        <v>6.3569234617308661</v>
      </c>
      <c r="W94">
        <v>12.997933216374268</v>
      </c>
      <c r="X94">
        <v>14.999102993265156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0.78605313926246378</v>
      </c>
      <c r="AQ94">
        <v>19.098039999999997</v>
      </c>
      <c r="AR94">
        <v>1.3548000000000004</v>
      </c>
      <c r="AS94">
        <v>2.8888999999999996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315.48832554732496</v>
      </c>
      <c r="DN94">
        <v>11.747824182042923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107.00390967844888</v>
      </c>
      <c r="M95">
        <v>28.23269447576099</v>
      </c>
      <c r="N95">
        <v>36.245609027838761</v>
      </c>
      <c r="O95">
        <v>0</v>
      </c>
      <c r="P95">
        <v>37.278486642965973</v>
      </c>
      <c r="Q95">
        <v>2.0008566433566428</v>
      </c>
      <c r="R95">
        <v>5.9960171210788635</v>
      </c>
      <c r="S95">
        <v>2.0029161747343562</v>
      </c>
      <c r="T95">
        <v>0</v>
      </c>
      <c r="U95">
        <v>25.038658047258139</v>
      </c>
      <c r="V95">
        <v>6.3569234617308661</v>
      </c>
      <c r="W95">
        <v>12.997933216374268</v>
      </c>
      <c r="X95">
        <v>14.999102993265156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0.78605313926246378</v>
      </c>
      <c r="AQ95">
        <v>19.098039999999997</v>
      </c>
      <c r="AR95">
        <v>1.3548000000000004</v>
      </c>
      <c r="AS95">
        <v>2.8888999999999996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315.48818985859458</v>
      </c>
      <c r="DN95">
        <v>11.747819163480848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107.00390967844888</v>
      </c>
      <c r="M96">
        <v>28.23269447576099</v>
      </c>
      <c r="N96">
        <v>36.245609027838761</v>
      </c>
      <c r="O96">
        <v>0</v>
      </c>
      <c r="P96">
        <v>37.278486642965973</v>
      </c>
      <c r="Q96">
        <v>2.0008566433566428</v>
      </c>
      <c r="R96">
        <v>5.9960171210788635</v>
      </c>
      <c r="S96">
        <v>2.0029161747343562</v>
      </c>
      <c r="T96">
        <v>0</v>
      </c>
      <c r="U96">
        <v>25.038658047258139</v>
      </c>
      <c r="V96">
        <v>6.3569234617308661</v>
      </c>
      <c r="W96">
        <v>12.997933216374268</v>
      </c>
      <c r="X96">
        <v>14.999102993265156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0.78605313926246378</v>
      </c>
      <c r="AQ96">
        <v>14.323529999999995</v>
      </c>
      <c r="AR96">
        <v>1.3548000000000004</v>
      </c>
      <c r="AS96">
        <v>2.8888999999999996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310.88508479827715</v>
      </c>
      <c r="DN96">
        <v>11.576414223798306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107.00390967844888</v>
      </c>
      <c r="M97">
        <v>28.23269447576099</v>
      </c>
      <c r="N97">
        <v>36.245609027838761</v>
      </c>
      <c r="O97">
        <v>0</v>
      </c>
      <c r="P97">
        <v>37.278486642965973</v>
      </c>
      <c r="Q97">
        <v>2.0008566433566428</v>
      </c>
      <c r="R97">
        <v>5.9960171210788635</v>
      </c>
      <c r="S97">
        <v>2.0029161747343562</v>
      </c>
      <c r="T97">
        <v>0</v>
      </c>
      <c r="U97">
        <v>25.038658047258139</v>
      </c>
      <c r="V97">
        <v>3.7962928785357737</v>
      </c>
      <c r="W97">
        <v>12.997933216374268</v>
      </c>
      <c r="X97">
        <v>14.999102993265156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9.5490199999999987</v>
      </c>
      <c r="AR97">
        <v>15.241500000000004</v>
      </c>
      <c r="AS97">
        <v>2.8888999999999996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317.2014430626428</v>
      </c>
      <c r="DN97">
        <v>11.811615376237555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107.00390967844888</v>
      </c>
      <c r="M98">
        <v>28.23269447576099</v>
      </c>
      <c r="N98">
        <v>36.245609027838761</v>
      </c>
      <c r="O98">
        <v>0</v>
      </c>
      <c r="P98">
        <v>37.278486642965973</v>
      </c>
      <c r="Q98">
        <v>2.0008566433566428</v>
      </c>
      <c r="R98">
        <v>5.9961578283712784</v>
      </c>
      <c r="S98">
        <v>2.0029161747343562</v>
      </c>
      <c r="T98">
        <v>0</v>
      </c>
      <c r="U98">
        <v>25.038658047258139</v>
      </c>
      <c r="V98">
        <v>0</v>
      </c>
      <c r="W98">
        <v>2.0012047574626863</v>
      </c>
      <c r="X98">
        <v>4.9996601360929969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4.7745099999999994</v>
      </c>
      <c r="AR98">
        <v>15.241500000000004</v>
      </c>
      <c r="AS98">
        <v>2.8888999999999996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288.69605897134551</v>
      </c>
      <c r="DN98">
        <v>10.750165980207743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7.0165407808124663E-2</v>
      </c>
      <c r="L99">
        <f t="shared" si="2"/>
        <v>3.5679942286420019</v>
      </c>
      <c r="M99">
        <f t="shared" si="2"/>
        <v>0.67758466741826451</v>
      </c>
      <c r="N99">
        <f t="shared" si="2"/>
        <v>0.86989461666813062</v>
      </c>
      <c r="O99">
        <f t="shared" si="2"/>
        <v>0</v>
      </c>
      <c r="P99">
        <f t="shared" si="2"/>
        <v>0.89614200638533381</v>
      </c>
      <c r="Q99">
        <f t="shared" si="2"/>
        <v>0.10566112850469153</v>
      </c>
      <c r="R99">
        <f t="shared" si="2"/>
        <v>0.21948435621542142</v>
      </c>
      <c r="S99">
        <f t="shared" si="2"/>
        <v>0.14884113064800367</v>
      </c>
      <c r="T99">
        <f t="shared" si="2"/>
        <v>0</v>
      </c>
      <c r="U99">
        <f t="shared" si="2"/>
        <v>0.60092779313419631</v>
      </c>
      <c r="V99">
        <f t="shared" si="2"/>
        <v>0.11131087356912062</v>
      </c>
      <c r="W99">
        <f t="shared" si="2"/>
        <v>0.25171208822202507</v>
      </c>
      <c r="X99">
        <f t="shared" si="2"/>
        <v>0.30498131770892734</v>
      </c>
      <c r="Y99">
        <f t="shared" si="2"/>
        <v>0</v>
      </c>
      <c r="Z99">
        <f t="shared" si="2"/>
        <v>1.83438E-2</v>
      </c>
      <c r="AA99">
        <f t="shared" si="2"/>
        <v>4.1207083608617169E-2</v>
      </c>
      <c r="AB99">
        <f t="shared" si="2"/>
        <v>5.4552419999999997E-2</v>
      </c>
      <c r="AC99">
        <f t="shared" si="2"/>
        <v>1.1486580000000001E-2</v>
      </c>
      <c r="AD99">
        <f t="shared" si="2"/>
        <v>4.2657419700000004E-2</v>
      </c>
      <c r="AE99">
        <f t="shared" si="2"/>
        <v>0.1529258015999998</v>
      </c>
      <c r="AF99">
        <f t="shared" si="2"/>
        <v>8.6793300000000032E-2</v>
      </c>
      <c r="AG99">
        <f t="shared" si="2"/>
        <v>0</v>
      </c>
      <c r="AH99">
        <f t="shared" si="2"/>
        <v>0.2469590000000001</v>
      </c>
      <c r="AI99">
        <f t="shared" si="2"/>
        <v>1.9985049000000001E-2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1.8403977500000005E-2</v>
      </c>
      <c r="AN99">
        <f t="shared" si="2"/>
        <v>1.4232719999999982E-2</v>
      </c>
      <c r="AO99">
        <f t="shared" si="2"/>
        <v>0</v>
      </c>
      <c r="AP99">
        <f t="shared" si="2"/>
        <v>3.3327080998449977E-2</v>
      </c>
      <c r="AQ99">
        <f t="shared" si="2"/>
        <v>0.16513618999999985</v>
      </c>
      <c r="AR99">
        <f t="shared" si="2"/>
        <v>9.2634450000000021E-2</v>
      </c>
      <c r="AS99">
        <f t="shared" si="2"/>
        <v>7.6122515000000016E-2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8.9637371734160727</v>
      </c>
      <c r="DN99">
        <f t="shared" si="3"/>
        <v>0.33375014891523941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63.63</v>
      </c>
      <c r="DN3">
        <v>2.3699999999999974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61.7</v>
      </c>
      <c r="DN4">
        <v>2.2999999999999972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59.77</v>
      </c>
      <c r="DN5">
        <v>2.2299999999999969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58.81</v>
      </c>
      <c r="DN6">
        <v>2.1899999999999977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57.85</v>
      </c>
      <c r="DN7">
        <v>2.1499999999999986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57.85</v>
      </c>
      <c r="DN8">
        <v>2.1499999999999986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56.88</v>
      </c>
      <c r="DN9">
        <v>2.1199999999999974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56.88</v>
      </c>
      <c r="DN10">
        <v>2.1199999999999974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57.85</v>
      </c>
      <c r="DN11">
        <v>2.1499999999999986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55.92</v>
      </c>
      <c r="DN12">
        <v>2.0799999999999983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54.95</v>
      </c>
      <c r="DN13">
        <v>2.0499999999999972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55.92</v>
      </c>
      <c r="DN14">
        <v>2.0799999999999983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54.95</v>
      </c>
      <c r="DN15">
        <v>2.0499999999999972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54.95</v>
      </c>
      <c r="DN16">
        <v>2.0499999999999972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54.95</v>
      </c>
      <c r="DN17">
        <v>2.0499999999999972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53.99</v>
      </c>
      <c r="DN18">
        <v>2.009999999999998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54.95</v>
      </c>
      <c r="DN19">
        <v>2.0499999999999972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55.92</v>
      </c>
      <c r="DN20">
        <v>2.0799999999999983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55.92</v>
      </c>
      <c r="DN21">
        <v>2.0799999999999983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57.85</v>
      </c>
      <c r="DN22">
        <v>2.1499999999999986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63.000000000000007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60.74</v>
      </c>
      <c r="DN23">
        <v>2.2600000000000051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62.67</v>
      </c>
      <c r="DN24">
        <v>2.3299999999999983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64.59</v>
      </c>
      <c r="DN25">
        <v>2.4099999999999966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67.489999999999995</v>
      </c>
      <c r="DN26">
        <v>2.5100000000000051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67.489999999999995</v>
      </c>
      <c r="DN27">
        <v>2.5100000000000051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82.91</v>
      </c>
      <c r="DN28">
        <v>3.0900000000000034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92.55</v>
      </c>
      <c r="DN29">
        <v>3.4500000000000028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92.55</v>
      </c>
      <c r="DN30">
        <v>3.4500000000000028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92.55</v>
      </c>
      <c r="DN31">
        <v>3.4500000000000028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92.55</v>
      </c>
      <c r="DN32">
        <v>3.4500000000000028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102.19</v>
      </c>
      <c r="DN33">
        <v>3.8100000000000023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102.19</v>
      </c>
      <c r="DN34">
        <v>3.8100000000000023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102.19</v>
      </c>
      <c r="DN35">
        <v>3.8100000000000023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111.84</v>
      </c>
      <c r="DN36">
        <v>4.1599999999999966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126.00000000000001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121.48</v>
      </c>
      <c r="DN37">
        <v>4.5200000000000102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126.00000000000001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121.48</v>
      </c>
      <c r="DN38">
        <v>4.5200000000000102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114.51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110.4</v>
      </c>
      <c r="DN39">
        <v>4.1099999999999994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98.34</v>
      </c>
      <c r="DN40">
        <v>3.6599999999999966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97.37</v>
      </c>
      <c r="DN41">
        <v>3.6299999999999955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96.41</v>
      </c>
      <c r="DN42">
        <v>3.5900000000000034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102.19</v>
      </c>
      <c r="DN43">
        <v>3.8100000000000023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102.19</v>
      </c>
      <c r="DN44">
        <v>3.8100000000000023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102.19</v>
      </c>
      <c r="DN45">
        <v>3.8100000000000023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102.19</v>
      </c>
      <c r="DN46">
        <v>3.8100000000000023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102.19</v>
      </c>
      <c r="DN47">
        <v>3.8100000000000023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102.19</v>
      </c>
      <c r="DN48">
        <v>3.8100000000000023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102.19</v>
      </c>
      <c r="DN49">
        <v>3.8100000000000023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102.19</v>
      </c>
      <c r="DN50">
        <v>3.8100000000000023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102.19</v>
      </c>
      <c r="DN51">
        <v>3.8100000000000023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102.19</v>
      </c>
      <c r="DN52">
        <v>3.8100000000000023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102.19</v>
      </c>
      <c r="DN53">
        <v>3.8100000000000023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102.19</v>
      </c>
      <c r="DN54">
        <v>3.8100000000000023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102.19</v>
      </c>
      <c r="DN55">
        <v>3.8100000000000023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102.19</v>
      </c>
      <c r="DN56">
        <v>3.8100000000000023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102.19</v>
      </c>
      <c r="DN57">
        <v>3.8100000000000023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102.19</v>
      </c>
      <c r="DN58">
        <v>3.8100000000000023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102.19</v>
      </c>
      <c r="DN59">
        <v>3.8100000000000023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102.19</v>
      </c>
      <c r="DN60">
        <v>3.8100000000000023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102.19</v>
      </c>
      <c r="DN61">
        <v>3.8100000000000023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102.19</v>
      </c>
      <c r="DN62">
        <v>3.8100000000000023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102.19</v>
      </c>
      <c r="DN63">
        <v>3.8100000000000023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102.19</v>
      </c>
      <c r="DN64">
        <v>3.8100000000000023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102.19</v>
      </c>
      <c r="DN65">
        <v>3.8100000000000023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102.19</v>
      </c>
      <c r="DN66">
        <v>3.8100000000000023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102.19</v>
      </c>
      <c r="DN67">
        <v>3.8100000000000023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108.99999999999999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105.09</v>
      </c>
      <c r="DN68">
        <v>3.9099999999999824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126.00000000000001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121.48</v>
      </c>
      <c r="DN69">
        <v>4.5200000000000102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126.00000000000001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121.48</v>
      </c>
      <c r="DN70">
        <v>4.5200000000000102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124.37</v>
      </c>
      <c r="DN71">
        <v>4.6299999999999955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124.37</v>
      </c>
      <c r="DN72">
        <v>4.6299999999999955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124.37</v>
      </c>
      <c r="DN73">
        <v>4.6299999999999955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124.37</v>
      </c>
      <c r="DN74">
        <v>4.6299999999999955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124.37</v>
      </c>
      <c r="DN75">
        <v>4.6299999999999955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124.37</v>
      </c>
      <c r="DN76">
        <v>4.6299999999999955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126.00000000000001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121.48</v>
      </c>
      <c r="DN77">
        <v>4.5200000000000102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126.00000000000001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121.48</v>
      </c>
      <c r="DN78">
        <v>4.5200000000000102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126.00000000000001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121.48</v>
      </c>
      <c r="DN79">
        <v>4.5200000000000102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126.00000000000001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121.48</v>
      </c>
      <c r="DN80">
        <v>4.5200000000000102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111.84</v>
      </c>
      <c r="DN81">
        <v>4.1599999999999966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111.84</v>
      </c>
      <c r="DN82">
        <v>4.1599999999999966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102.19</v>
      </c>
      <c r="DN83">
        <v>3.8100000000000023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102.19</v>
      </c>
      <c r="DN84">
        <v>3.8100000000000023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102.19</v>
      </c>
      <c r="DN85">
        <v>3.8100000000000023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92.55</v>
      </c>
      <c r="DN86">
        <v>3.4500000000000028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92.55</v>
      </c>
      <c r="DN87">
        <v>3.4500000000000028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92.55</v>
      </c>
      <c r="DN88">
        <v>3.4500000000000028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89.66</v>
      </c>
      <c r="DN89">
        <v>3.3400000000000034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82.91</v>
      </c>
      <c r="DN90">
        <v>3.0900000000000034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82.91</v>
      </c>
      <c r="DN91">
        <v>3.0900000000000034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82.91</v>
      </c>
      <c r="DN92">
        <v>3.0900000000000034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85.86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82.78</v>
      </c>
      <c r="DN93">
        <v>3.0799999999999983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73.27</v>
      </c>
      <c r="DN94">
        <v>2.730000000000004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73.27</v>
      </c>
      <c r="DN95">
        <v>2.730000000000004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73.27</v>
      </c>
      <c r="DN96">
        <v>2.730000000000004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73.81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71.16</v>
      </c>
      <c r="DN97">
        <v>2.6500000000000057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70.38</v>
      </c>
      <c r="DN98">
        <v>2.6200000000000045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2.2577950000000002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2.1767074999999982</v>
      </c>
      <c r="DN99">
        <f t="shared" si="3"/>
        <v>8.1087500000000035E-2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19.281969</v>
      </c>
      <c r="DN4">
        <v>0.71799899999999894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18.881978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18.204115000000002</v>
      </c>
      <c r="DN5">
        <v>0.67786299999999855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15.986376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15.412464999999999</v>
      </c>
      <c r="DN6">
        <v>0.57391100000000073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15.249871000000001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14.702401</v>
      </c>
      <c r="DN7">
        <v>0.54747000000000057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14.458345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13.93929</v>
      </c>
      <c r="DN8">
        <v>0.51905499999999982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13.877383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13.379185</v>
      </c>
      <c r="DN9">
        <v>0.49819800000000036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13.034602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12.566660000000001</v>
      </c>
      <c r="DN10">
        <v>0.46794199999999897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14.874558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14.340560999999999</v>
      </c>
      <c r="DN11">
        <v>0.53399700000000117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15.287632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14.738806</v>
      </c>
      <c r="DN12">
        <v>0.54882600000000004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15.702171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15.138463</v>
      </c>
      <c r="DN13">
        <v>0.5637080000000001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16.812002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16.208451</v>
      </c>
      <c r="DN14">
        <v>0.6035509999999995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14.699349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14.171642</v>
      </c>
      <c r="DN15">
        <v>0.52770699999999948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14.574558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14.051330999999999</v>
      </c>
      <c r="DN16">
        <v>0.52322700000000033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16.955829999999999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16.347116</v>
      </c>
      <c r="DN17">
        <v>0.60871399999999909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18.388031000000002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17.727900999999999</v>
      </c>
      <c r="DN18">
        <v>0.66013000000000233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19.107187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18.421239</v>
      </c>
      <c r="DN19">
        <v>0.68594799999999978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19.078944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18.394010000000002</v>
      </c>
      <c r="DN34">
        <v>0.68493399999999838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19.999243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19.281269999999999</v>
      </c>
      <c r="DN35">
        <v>0.71797300000000064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19.686997999999999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18.980235</v>
      </c>
      <c r="DN44">
        <v>0.7067629999999987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18.844740000000002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18.168213999999999</v>
      </c>
      <c r="DN45">
        <v>0.67652600000000263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19.281969</v>
      </c>
      <c r="DN46">
        <v>0.71799899999999894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19.926537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19.211174</v>
      </c>
      <c r="DN47">
        <v>0.71536299999999997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16.727588000000001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16.127068000000001</v>
      </c>
      <c r="DN48">
        <v>0.6005199999999995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17.096311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16.482552999999999</v>
      </c>
      <c r="DN49">
        <v>0.61375800000000069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17.846623999999998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17.205929999999999</v>
      </c>
      <c r="DN50">
        <v>0.64069399999999987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19.760010000000001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19.050626000000001</v>
      </c>
      <c r="DN52">
        <v>0.70938400000000001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18.812626999999999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18.137253999999999</v>
      </c>
      <c r="DN53">
        <v>0.67537300000000045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18.643380000000001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17.974083</v>
      </c>
      <c r="DN54">
        <v>0.66929700000000025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18.725597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18.053348</v>
      </c>
      <c r="DN56">
        <v>0.67224900000000076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18.604676999999999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17.936769000000002</v>
      </c>
      <c r="DN57">
        <v>0.66790799999999706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19.748818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19.039835</v>
      </c>
      <c r="DN58">
        <v>0.70898299999999992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19.379989999999999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18.684248</v>
      </c>
      <c r="DN59">
        <v>0.69574199999999919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0.46019246125000074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0.44367154924999896</v>
      </c>
      <c r="DN99">
        <f t="shared" si="3"/>
        <v>1.6520911999999974E-2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1.93</v>
      </c>
      <c r="M3" s="196">
        <v>61.48</v>
      </c>
      <c r="N3" s="196">
        <v>50.01</v>
      </c>
      <c r="O3" s="196">
        <v>70.66</v>
      </c>
      <c r="P3" s="196">
        <v>23.15</v>
      </c>
      <c r="Q3" s="196">
        <v>8.56</v>
      </c>
      <c r="R3" s="196">
        <v>17.96</v>
      </c>
      <c r="S3" s="196">
        <v>10.99</v>
      </c>
      <c r="T3" s="196">
        <v>0</v>
      </c>
      <c r="U3" s="196">
        <v>59.98</v>
      </c>
      <c r="V3" s="196">
        <v>8.77</v>
      </c>
      <c r="W3" s="196">
        <v>19.149999999999999</v>
      </c>
      <c r="X3" s="196">
        <v>41.64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117.84</v>
      </c>
      <c r="AQ3" s="196">
        <v>38.200000000000003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1.93</v>
      </c>
      <c r="M4" s="196">
        <v>61.48</v>
      </c>
      <c r="N4" s="196">
        <v>50.01</v>
      </c>
      <c r="O4" s="196">
        <v>70.66</v>
      </c>
      <c r="P4" s="196">
        <v>23.15</v>
      </c>
      <c r="Q4" s="196">
        <v>8.56</v>
      </c>
      <c r="R4" s="196">
        <v>17.95</v>
      </c>
      <c r="S4" s="196">
        <v>10.99</v>
      </c>
      <c r="T4" s="196">
        <v>0</v>
      </c>
      <c r="U4" s="196">
        <v>59.98</v>
      </c>
      <c r="V4" s="196">
        <v>9.1</v>
      </c>
      <c r="W4" s="196">
        <v>19.149999999999999</v>
      </c>
      <c r="X4" s="196">
        <v>41.64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117.84</v>
      </c>
      <c r="AQ4" s="196">
        <v>38.200000000000003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1.93</v>
      </c>
      <c r="M5" s="196">
        <v>61.48</v>
      </c>
      <c r="N5" s="196">
        <v>50.01</v>
      </c>
      <c r="O5" s="196">
        <v>70.66</v>
      </c>
      <c r="P5" s="196">
        <v>23.15</v>
      </c>
      <c r="Q5" s="196">
        <v>8.56</v>
      </c>
      <c r="R5" s="196">
        <v>17.95</v>
      </c>
      <c r="S5" s="196">
        <v>10.99</v>
      </c>
      <c r="T5" s="196">
        <v>0</v>
      </c>
      <c r="U5" s="196">
        <v>59.98</v>
      </c>
      <c r="V5" s="196">
        <v>8.7799999999999994</v>
      </c>
      <c r="W5" s="196">
        <v>19.149999999999999</v>
      </c>
      <c r="X5" s="196">
        <v>41.64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117.84</v>
      </c>
      <c r="AQ5" s="196">
        <v>38.200000000000003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1.93</v>
      </c>
      <c r="M6" s="196">
        <v>61.48</v>
      </c>
      <c r="N6" s="196">
        <v>50.01</v>
      </c>
      <c r="O6" s="196">
        <v>70.66</v>
      </c>
      <c r="P6" s="196">
        <v>23.15</v>
      </c>
      <c r="Q6" s="196">
        <v>8.56</v>
      </c>
      <c r="R6" s="196">
        <v>9.64</v>
      </c>
      <c r="S6" s="196">
        <v>10.99</v>
      </c>
      <c r="T6" s="196">
        <v>0</v>
      </c>
      <c r="U6" s="196">
        <v>59.98</v>
      </c>
      <c r="V6" s="196">
        <v>3.86</v>
      </c>
      <c r="W6" s="196">
        <v>19.149999999999999</v>
      </c>
      <c r="X6" s="196">
        <v>41.64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86.77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1.93</v>
      </c>
      <c r="M7" s="196">
        <v>61.48</v>
      </c>
      <c r="N7" s="196">
        <v>50.01</v>
      </c>
      <c r="O7" s="196">
        <v>70.66</v>
      </c>
      <c r="P7" s="196">
        <v>23.15</v>
      </c>
      <c r="Q7" s="196">
        <v>8.56</v>
      </c>
      <c r="R7" s="196">
        <v>9.64</v>
      </c>
      <c r="S7" s="196">
        <v>10.99</v>
      </c>
      <c r="T7" s="196">
        <v>0</v>
      </c>
      <c r="U7" s="196">
        <v>59.98</v>
      </c>
      <c r="V7" s="196">
        <v>3.86</v>
      </c>
      <c r="W7" s="196">
        <v>19.149999999999999</v>
      </c>
      <c r="X7" s="196">
        <v>41.64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1.93</v>
      </c>
      <c r="M8" s="196">
        <v>61.48</v>
      </c>
      <c r="N8" s="196">
        <v>50.01</v>
      </c>
      <c r="O8" s="196">
        <v>70.66</v>
      </c>
      <c r="P8" s="196">
        <v>23.15</v>
      </c>
      <c r="Q8" s="196">
        <v>8.56</v>
      </c>
      <c r="R8" s="196">
        <v>9.64</v>
      </c>
      <c r="S8" s="196">
        <v>10.99</v>
      </c>
      <c r="T8" s="196">
        <v>0</v>
      </c>
      <c r="U8" s="196">
        <v>59.98</v>
      </c>
      <c r="V8" s="196">
        <v>3.86</v>
      </c>
      <c r="W8" s="196">
        <v>19.149999999999999</v>
      </c>
      <c r="X8" s="196">
        <v>41.64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1.93</v>
      </c>
      <c r="M9" s="196">
        <v>61.48</v>
      </c>
      <c r="N9" s="196">
        <v>50.01</v>
      </c>
      <c r="O9" s="196">
        <v>70.66</v>
      </c>
      <c r="P9" s="196">
        <v>23.43</v>
      </c>
      <c r="Q9" s="196">
        <v>8.56</v>
      </c>
      <c r="R9" s="196">
        <v>9.64</v>
      </c>
      <c r="S9" s="196">
        <v>10.99</v>
      </c>
      <c r="T9" s="196">
        <v>0</v>
      </c>
      <c r="U9" s="196">
        <v>59.98</v>
      </c>
      <c r="V9" s="196">
        <v>3.86</v>
      </c>
      <c r="W9" s="196">
        <v>19.149999999999999</v>
      </c>
      <c r="X9" s="196">
        <v>41.64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1.93</v>
      </c>
      <c r="M10" s="196">
        <v>61.48</v>
      </c>
      <c r="N10" s="196">
        <v>50.01</v>
      </c>
      <c r="O10" s="196">
        <v>70.66</v>
      </c>
      <c r="P10" s="196">
        <v>23.43</v>
      </c>
      <c r="Q10" s="196">
        <v>8.56</v>
      </c>
      <c r="R10" s="196">
        <v>9.64</v>
      </c>
      <c r="S10" s="196">
        <v>10.99</v>
      </c>
      <c r="T10" s="196">
        <v>0</v>
      </c>
      <c r="U10" s="196">
        <v>59.98</v>
      </c>
      <c r="V10" s="196">
        <v>3.86</v>
      </c>
      <c r="W10" s="196">
        <v>19.149999999999999</v>
      </c>
      <c r="X10" s="196">
        <v>41.64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1.93</v>
      </c>
      <c r="M11" s="196">
        <v>61.48</v>
      </c>
      <c r="N11" s="196">
        <v>50.01</v>
      </c>
      <c r="O11" s="196">
        <v>70.66</v>
      </c>
      <c r="P11" s="196">
        <v>23.15</v>
      </c>
      <c r="Q11" s="196">
        <v>1.93</v>
      </c>
      <c r="R11" s="196">
        <v>9.64</v>
      </c>
      <c r="S11" s="196">
        <v>1.93</v>
      </c>
      <c r="T11" s="196">
        <v>0</v>
      </c>
      <c r="U11" s="196">
        <v>59.98</v>
      </c>
      <c r="V11" s="196">
        <v>3.86</v>
      </c>
      <c r="W11" s="196">
        <v>19.149999999999999</v>
      </c>
      <c r="X11" s="196">
        <v>41.64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1.93</v>
      </c>
      <c r="M12" s="196">
        <v>61.48</v>
      </c>
      <c r="N12" s="196">
        <v>50.01</v>
      </c>
      <c r="O12" s="196">
        <v>70.66</v>
      </c>
      <c r="P12" s="196">
        <v>23.15</v>
      </c>
      <c r="Q12" s="196">
        <v>1.93</v>
      </c>
      <c r="R12" s="196">
        <v>9.64</v>
      </c>
      <c r="S12" s="196">
        <v>1.93</v>
      </c>
      <c r="T12" s="196">
        <v>0</v>
      </c>
      <c r="U12" s="196">
        <v>59.98</v>
      </c>
      <c r="V12" s="196">
        <v>3.86</v>
      </c>
      <c r="W12" s="196">
        <v>19.149999999999999</v>
      </c>
      <c r="X12" s="196">
        <v>41.64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134.97999999999999</v>
      </c>
      <c r="L13" s="196">
        <v>1.93</v>
      </c>
      <c r="M13" s="196">
        <v>61.48</v>
      </c>
      <c r="N13" s="196">
        <v>50.01</v>
      </c>
      <c r="O13" s="196">
        <v>70.66</v>
      </c>
      <c r="P13" s="196">
        <v>23.15</v>
      </c>
      <c r="Q13" s="196">
        <v>1.93</v>
      </c>
      <c r="R13" s="196">
        <v>9.64</v>
      </c>
      <c r="S13" s="196">
        <v>1.93</v>
      </c>
      <c r="T13" s="196">
        <v>0</v>
      </c>
      <c r="U13" s="196">
        <v>59.98</v>
      </c>
      <c r="V13" s="196">
        <v>3.85</v>
      </c>
      <c r="W13" s="196">
        <v>19.149999999999999</v>
      </c>
      <c r="X13" s="196">
        <v>41.64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134.97999999999999</v>
      </c>
      <c r="L14" s="196">
        <v>1.93</v>
      </c>
      <c r="M14" s="196">
        <v>61.48</v>
      </c>
      <c r="N14" s="196">
        <v>50.01</v>
      </c>
      <c r="O14" s="196">
        <v>70.66</v>
      </c>
      <c r="P14" s="196">
        <v>23.15</v>
      </c>
      <c r="Q14" s="196">
        <v>1.93</v>
      </c>
      <c r="R14" s="196">
        <v>9.64</v>
      </c>
      <c r="S14" s="196">
        <v>1.93</v>
      </c>
      <c r="T14" s="196">
        <v>0</v>
      </c>
      <c r="U14" s="196">
        <v>59.98</v>
      </c>
      <c r="V14" s="196">
        <v>3.85</v>
      </c>
      <c r="W14" s="196">
        <v>19.149999999999999</v>
      </c>
      <c r="X14" s="196">
        <v>41.64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134.97999999999999</v>
      </c>
      <c r="L15" s="196">
        <v>1.93</v>
      </c>
      <c r="M15" s="196">
        <v>61.48</v>
      </c>
      <c r="N15" s="196">
        <v>50.01</v>
      </c>
      <c r="O15" s="196">
        <v>70.66</v>
      </c>
      <c r="P15" s="196">
        <v>23.15</v>
      </c>
      <c r="Q15" s="196">
        <v>1.93</v>
      </c>
      <c r="R15" s="196">
        <v>9.64</v>
      </c>
      <c r="S15" s="196">
        <v>1.93</v>
      </c>
      <c r="T15" s="196">
        <v>0</v>
      </c>
      <c r="U15" s="196">
        <v>59.98</v>
      </c>
      <c r="V15" s="196">
        <v>3.85</v>
      </c>
      <c r="W15" s="196">
        <v>19.149999999999999</v>
      </c>
      <c r="X15" s="196">
        <v>41.64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134.97999999999999</v>
      </c>
      <c r="L16" s="196">
        <v>1.93</v>
      </c>
      <c r="M16" s="196">
        <v>61.48</v>
      </c>
      <c r="N16" s="196">
        <v>50.01</v>
      </c>
      <c r="O16" s="196">
        <v>70.66</v>
      </c>
      <c r="P16" s="196">
        <v>23.15</v>
      </c>
      <c r="Q16" s="196">
        <v>1.93</v>
      </c>
      <c r="R16" s="196">
        <v>9.64</v>
      </c>
      <c r="S16" s="196">
        <v>1.93</v>
      </c>
      <c r="T16" s="196">
        <v>0</v>
      </c>
      <c r="U16" s="196">
        <v>59.98</v>
      </c>
      <c r="V16" s="196">
        <v>3.85</v>
      </c>
      <c r="W16" s="196">
        <v>19.149999999999999</v>
      </c>
      <c r="X16" s="196">
        <v>41.64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1.93</v>
      </c>
      <c r="M17" s="196">
        <v>61.48</v>
      </c>
      <c r="N17" s="196">
        <v>50.01</v>
      </c>
      <c r="O17" s="196">
        <v>70.66</v>
      </c>
      <c r="P17" s="196">
        <v>23.15</v>
      </c>
      <c r="Q17" s="196">
        <v>1.93</v>
      </c>
      <c r="R17" s="196">
        <v>9.64</v>
      </c>
      <c r="S17" s="196">
        <v>1.93</v>
      </c>
      <c r="T17" s="196">
        <v>0</v>
      </c>
      <c r="U17" s="196">
        <v>59.98</v>
      </c>
      <c r="V17" s="196">
        <v>3.85</v>
      </c>
      <c r="W17" s="196">
        <v>19.149999999999999</v>
      </c>
      <c r="X17" s="196">
        <v>41.64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169.11</v>
      </c>
      <c r="L18" s="196">
        <v>1.93</v>
      </c>
      <c r="M18" s="196">
        <v>61.48</v>
      </c>
      <c r="N18" s="196">
        <v>50.01</v>
      </c>
      <c r="O18" s="196">
        <v>70.66</v>
      </c>
      <c r="P18" s="196">
        <v>23.15</v>
      </c>
      <c r="Q18" s="196">
        <v>1.93</v>
      </c>
      <c r="R18" s="196">
        <v>9.64</v>
      </c>
      <c r="S18" s="196">
        <v>1.93</v>
      </c>
      <c r="T18" s="196">
        <v>0</v>
      </c>
      <c r="U18" s="196">
        <v>59.98</v>
      </c>
      <c r="V18" s="196">
        <v>3.85</v>
      </c>
      <c r="W18" s="196">
        <v>19.149999999999999</v>
      </c>
      <c r="X18" s="196">
        <v>41.64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86.77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173.53</v>
      </c>
      <c r="L19" s="196">
        <v>1.93</v>
      </c>
      <c r="M19" s="196">
        <v>61.48</v>
      </c>
      <c r="N19" s="196">
        <v>50.01</v>
      </c>
      <c r="O19" s="196">
        <v>70.66</v>
      </c>
      <c r="P19" s="196">
        <v>23.15</v>
      </c>
      <c r="Q19" s="196">
        <v>1.93</v>
      </c>
      <c r="R19" s="196">
        <v>17.95</v>
      </c>
      <c r="S19" s="196">
        <v>1.93</v>
      </c>
      <c r="T19" s="196">
        <v>0</v>
      </c>
      <c r="U19" s="196">
        <v>59.98</v>
      </c>
      <c r="V19" s="196">
        <v>8.77</v>
      </c>
      <c r="W19" s="196">
        <v>19.149999999999999</v>
      </c>
      <c r="X19" s="196">
        <v>41.64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117.84</v>
      </c>
      <c r="AQ19" s="196">
        <v>38.200000000000003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173.53</v>
      </c>
      <c r="L20" s="196">
        <v>1.93</v>
      </c>
      <c r="M20" s="196">
        <v>61.48</v>
      </c>
      <c r="N20" s="196">
        <v>50.01</v>
      </c>
      <c r="O20" s="196">
        <v>70.66</v>
      </c>
      <c r="P20" s="196">
        <v>23.15</v>
      </c>
      <c r="Q20" s="196">
        <v>1.93</v>
      </c>
      <c r="R20" s="196">
        <v>17.95</v>
      </c>
      <c r="S20" s="196">
        <v>1.93</v>
      </c>
      <c r="T20" s="196">
        <v>0</v>
      </c>
      <c r="U20" s="196">
        <v>59.98</v>
      </c>
      <c r="V20" s="196">
        <v>8.77</v>
      </c>
      <c r="W20" s="196">
        <v>19.149999999999999</v>
      </c>
      <c r="X20" s="196">
        <v>41.64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117.84</v>
      </c>
      <c r="AQ20" s="196">
        <v>38.200000000000003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208.65</v>
      </c>
      <c r="L21" s="196">
        <v>1.93</v>
      </c>
      <c r="M21" s="196">
        <v>61.48</v>
      </c>
      <c r="N21" s="196">
        <v>50.01</v>
      </c>
      <c r="O21" s="196">
        <v>70.66</v>
      </c>
      <c r="P21" s="196">
        <v>23.15</v>
      </c>
      <c r="Q21" s="196">
        <v>1.93</v>
      </c>
      <c r="R21" s="196">
        <v>17.95</v>
      </c>
      <c r="S21" s="196">
        <v>1.93</v>
      </c>
      <c r="T21" s="196">
        <v>0</v>
      </c>
      <c r="U21" s="196">
        <v>59.98</v>
      </c>
      <c r="V21" s="196">
        <v>8.77</v>
      </c>
      <c r="W21" s="196">
        <v>19.149999999999999</v>
      </c>
      <c r="X21" s="196">
        <v>41.64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117.84</v>
      </c>
      <c r="AQ21" s="196">
        <v>38.200000000000003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212.1</v>
      </c>
      <c r="L22" s="196">
        <v>1.93</v>
      </c>
      <c r="M22" s="196">
        <v>61.48</v>
      </c>
      <c r="N22" s="196">
        <v>50.01</v>
      </c>
      <c r="O22" s="196">
        <v>70.66</v>
      </c>
      <c r="P22" s="196">
        <v>23.15</v>
      </c>
      <c r="Q22" s="196">
        <v>1.93</v>
      </c>
      <c r="R22" s="196">
        <v>17.95</v>
      </c>
      <c r="S22" s="196">
        <v>1.93</v>
      </c>
      <c r="T22" s="196">
        <v>0</v>
      </c>
      <c r="U22" s="196">
        <v>59.98</v>
      </c>
      <c r="V22" s="196">
        <v>8.77</v>
      </c>
      <c r="W22" s="196">
        <v>19.149999999999999</v>
      </c>
      <c r="X22" s="196">
        <v>41.64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117.84</v>
      </c>
      <c r="AQ22" s="196">
        <v>38.200000000000003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212.1</v>
      </c>
      <c r="L23" s="196">
        <v>1.93</v>
      </c>
      <c r="M23" s="196">
        <v>61.48</v>
      </c>
      <c r="N23" s="196">
        <v>50.01</v>
      </c>
      <c r="O23" s="196">
        <v>70.66</v>
      </c>
      <c r="P23" s="196">
        <v>23.43</v>
      </c>
      <c r="Q23" s="196">
        <v>1.93</v>
      </c>
      <c r="R23" s="196">
        <v>17.95</v>
      </c>
      <c r="S23" s="196">
        <v>1.93</v>
      </c>
      <c r="T23" s="196">
        <v>0</v>
      </c>
      <c r="U23" s="196">
        <v>59.98</v>
      </c>
      <c r="V23" s="196">
        <v>8.6999999999999993</v>
      </c>
      <c r="W23" s="196">
        <v>19.149999999999999</v>
      </c>
      <c r="X23" s="196">
        <v>41.64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117.84</v>
      </c>
      <c r="AQ23" s="196">
        <v>38.200000000000003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212.1</v>
      </c>
      <c r="L24" s="196">
        <v>1.93</v>
      </c>
      <c r="M24" s="196">
        <v>61.48</v>
      </c>
      <c r="N24" s="196">
        <v>50.01</v>
      </c>
      <c r="O24" s="196">
        <v>70.66</v>
      </c>
      <c r="P24" s="196">
        <v>23.43</v>
      </c>
      <c r="Q24" s="196">
        <v>1.93</v>
      </c>
      <c r="R24" s="196">
        <v>17.95</v>
      </c>
      <c r="S24" s="196">
        <v>1.93</v>
      </c>
      <c r="T24" s="196">
        <v>0</v>
      </c>
      <c r="U24" s="196">
        <v>59.98</v>
      </c>
      <c r="V24" s="196">
        <v>8.77</v>
      </c>
      <c r="W24" s="196">
        <v>19.14</v>
      </c>
      <c r="X24" s="196">
        <v>41.64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117.84</v>
      </c>
      <c r="AQ24" s="196">
        <v>38.200000000000003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176.43</v>
      </c>
      <c r="L25" s="196">
        <v>1.93</v>
      </c>
      <c r="M25" s="196">
        <v>61.48</v>
      </c>
      <c r="N25" s="196">
        <v>50.01</v>
      </c>
      <c r="O25" s="196">
        <v>70.66</v>
      </c>
      <c r="P25" s="196">
        <v>23.43</v>
      </c>
      <c r="Q25" s="196">
        <v>1.93</v>
      </c>
      <c r="R25" s="196">
        <v>17.95</v>
      </c>
      <c r="S25" s="196">
        <v>1.93</v>
      </c>
      <c r="T25" s="196">
        <v>0</v>
      </c>
      <c r="U25" s="196">
        <v>59.98</v>
      </c>
      <c r="V25" s="196">
        <v>8.77</v>
      </c>
      <c r="W25" s="196">
        <v>19.14</v>
      </c>
      <c r="X25" s="196">
        <v>41.64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38.200000000000003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134.97</v>
      </c>
      <c r="L26" s="196">
        <v>1.93</v>
      </c>
      <c r="M26" s="196">
        <v>61.48</v>
      </c>
      <c r="N26" s="196">
        <v>50.01</v>
      </c>
      <c r="O26" s="196">
        <v>70.66</v>
      </c>
      <c r="P26" s="196">
        <v>23.43</v>
      </c>
      <c r="Q26" s="196">
        <v>1.93</v>
      </c>
      <c r="R26" s="196">
        <v>17.95</v>
      </c>
      <c r="S26" s="196">
        <v>1.93</v>
      </c>
      <c r="T26" s="196">
        <v>0</v>
      </c>
      <c r="U26" s="196">
        <v>59.98</v>
      </c>
      <c r="V26" s="196">
        <v>8.77</v>
      </c>
      <c r="W26" s="196">
        <v>19.14</v>
      </c>
      <c r="X26" s="196">
        <v>41.64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134.97</v>
      </c>
      <c r="L27" s="196">
        <v>1.93</v>
      </c>
      <c r="M27" s="196">
        <v>61.48</v>
      </c>
      <c r="N27" s="196">
        <v>50.01</v>
      </c>
      <c r="O27" s="196">
        <v>70.66</v>
      </c>
      <c r="P27" s="196">
        <v>23.43</v>
      </c>
      <c r="Q27" s="196">
        <v>1.93</v>
      </c>
      <c r="R27" s="196">
        <v>17.95</v>
      </c>
      <c r="S27" s="196">
        <v>1.93</v>
      </c>
      <c r="T27" s="196">
        <v>0</v>
      </c>
      <c r="U27" s="196">
        <v>59.98</v>
      </c>
      <c r="V27" s="196">
        <v>8.77</v>
      </c>
      <c r="W27" s="196">
        <v>19.14</v>
      </c>
      <c r="X27" s="196">
        <v>41.64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134.97</v>
      </c>
      <c r="L28" s="196">
        <v>1.93</v>
      </c>
      <c r="M28" s="196">
        <v>61.48</v>
      </c>
      <c r="N28" s="196">
        <v>50.01</v>
      </c>
      <c r="O28" s="196">
        <v>70.66</v>
      </c>
      <c r="P28" s="196">
        <v>23.43</v>
      </c>
      <c r="Q28" s="196">
        <v>1.93</v>
      </c>
      <c r="R28" s="196">
        <v>17.95</v>
      </c>
      <c r="S28" s="196">
        <v>1.93</v>
      </c>
      <c r="T28" s="196">
        <v>0</v>
      </c>
      <c r="U28" s="196">
        <v>59.98</v>
      </c>
      <c r="V28" s="196">
        <v>8.77</v>
      </c>
      <c r="W28" s="196">
        <v>19.14</v>
      </c>
      <c r="X28" s="196">
        <v>41.64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1.61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134.97</v>
      </c>
      <c r="L29" s="196">
        <v>1.93</v>
      </c>
      <c r="M29" s="196">
        <v>61.48</v>
      </c>
      <c r="N29" s="196">
        <v>50.01</v>
      </c>
      <c r="O29" s="196">
        <v>70.66</v>
      </c>
      <c r="P29" s="196">
        <v>23.43</v>
      </c>
      <c r="Q29" s="196">
        <v>1.93</v>
      </c>
      <c r="R29" s="196">
        <v>17.95</v>
      </c>
      <c r="S29" s="196">
        <v>1.93</v>
      </c>
      <c r="T29" s="196">
        <v>0</v>
      </c>
      <c r="U29" s="196">
        <v>59.98</v>
      </c>
      <c r="V29" s="196">
        <v>8.77</v>
      </c>
      <c r="W29" s="196">
        <v>19.14</v>
      </c>
      <c r="X29" s="196">
        <v>41.64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5.99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134.97</v>
      </c>
      <c r="L30" s="196">
        <v>1.93</v>
      </c>
      <c r="M30" s="196">
        <v>61.48</v>
      </c>
      <c r="N30" s="196">
        <v>50.01</v>
      </c>
      <c r="O30" s="196">
        <v>70.66</v>
      </c>
      <c r="P30" s="196">
        <v>23.43</v>
      </c>
      <c r="Q30" s="196">
        <v>1.93</v>
      </c>
      <c r="R30" s="196">
        <v>17.95</v>
      </c>
      <c r="S30" s="196">
        <v>1.93</v>
      </c>
      <c r="T30" s="196">
        <v>0</v>
      </c>
      <c r="U30" s="196">
        <v>59.98</v>
      </c>
      <c r="V30" s="196">
        <v>8.77</v>
      </c>
      <c r="W30" s="196">
        <v>19.14</v>
      </c>
      <c r="X30" s="196">
        <v>41.64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15.44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134.97999999999999</v>
      </c>
      <c r="L31" s="196">
        <v>1.93</v>
      </c>
      <c r="M31" s="196">
        <v>61.48</v>
      </c>
      <c r="N31" s="196">
        <v>50.01</v>
      </c>
      <c r="O31" s="196">
        <v>70.66</v>
      </c>
      <c r="P31" s="196">
        <v>23.43</v>
      </c>
      <c r="Q31" s="196">
        <v>1.93</v>
      </c>
      <c r="R31" s="196">
        <v>17.95</v>
      </c>
      <c r="S31" s="196">
        <v>1.93</v>
      </c>
      <c r="T31" s="196">
        <v>0</v>
      </c>
      <c r="U31" s="196">
        <v>59.98</v>
      </c>
      <c r="V31" s="196">
        <v>8.77</v>
      </c>
      <c r="W31" s="196">
        <v>19.14</v>
      </c>
      <c r="X31" s="196">
        <v>41.64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27.94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134.97</v>
      </c>
      <c r="L32" s="196">
        <v>1.93</v>
      </c>
      <c r="M32" s="196">
        <v>61.48</v>
      </c>
      <c r="N32" s="196">
        <v>50.01</v>
      </c>
      <c r="O32" s="196">
        <v>70.66</v>
      </c>
      <c r="P32" s="196">
        <v>23.43</v>
      </c>
      <c r="Q32" s="196">
        <v>1.93</v>
      </c>
      <c r="R32" s="196">
        <v>16.43</v>
      </c>
      <c r="S32" s="196">
        <v>1.93</v>
      </c>
      <c r="T32" s="196">
        <v>0</v>
      </c>
      <c r="U32" s="196">
        <v>59.98</v>
      </c>
      <c r="V32" s="196">
        <v>8.7799999999999994</v>
      </c>
      <c r="W32" s="196">
        <v>19.14</v>
      </c>
      <c r="X32" s="196">
        <v>41.64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38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130.43</v>
      </c>
      <c r="L33" s="196">
        <v>1.93</v>
      </c>
      <c r="M33" s="196">
        <v>61.48</v>
      </c>
      <c r="N33" s="196">
        <v>50.01</v>
      </c>
      <c r="O33" s="196">
        <v>70.66</v>
      </c>
      <c r="P33" s="196">
        <v>23.43</v>
      </c>
      <c r="Q33" s="196">
        <v>1.93</v>
      </c>
      <c r="R33" s="196">
        <v>17.95</v>
      </c>
      <c r="S33" s="196">
        <v>1.93</v>
      </c>
      <c r="T33" s="196">
        <v>0</v>
      </c>
      <c r="U33" s="196">
        <v>59.98</v>
      </c>
      <c r="V33" s="196">
        <v>8.7799999999999994</v>
      </c>
      <c r="W33" s="196">
        <v>19.14</v>
      </c>
      <c r="X33" s="196">
        <v>41.64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134.97</v>
      </c>
      <c r="L34" s="196">
        <v>1.93</v>
      </c>
      <c r="M34" s="196">
        <v>61.48</v>
      </c>
      <c r="N34" s="196">
        <v>50.01</v>
      </c>
      <c r="O34" s="196">
        <v>70.66</v>
      </c>
      <c r="P34" s="196">
        <v>23.43</v>
      </c>
      <c r="Q34" s="196">
        <v>1.93</v>
      </c>
      <c r="R34" s="196">
        <v>17.95</v>
      </c>
      <c r="S34" s="196">
        <v>1.93</v>
      </c>
      <c r="T34" s="196">
        <v>0</v>
      </c>
      <c r="U34" s="196">
        <v>59.98</v>
      </c>
      <c r="V34" s="196">
        <v>8.7799999999999994</v>
      </c>
      <c r="W34" s="196">
        <v>19.14</v>
      </c>
      <c r="X34" s="196">
        <v>41.64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140.46</v>
      </c>
      <c r="L35" s="196">
        <v>1.93</v>
      </c>
      <c r="M35" s="196">
        <v>61.48</v>
      </c>
      <c r="N35" s="196">
        <v>50.01</v>
      </c>
      <c r="O35" s="196">
        <v>70.66</v>
      </c>
      <c r="P35" s="196">
        <v>23.43</v>
      </c>
      <c r="Q35" s="196">
        <v>1.93</v>
      </c>
      <c r="R35" s="196">
        <v>17.95</v>
      </c>
      <c r="S35" s="196">
        <v>1.93</v>
      </c>
      <c r="T35" s="196">
        <v>0</v>
      </c>
      <c r="U35" s="196">
        <v>59.98</v>
      </c>
      <c r="V35" s="196">
        <v>8.7799999999999994</v>
      </c>
      <c r="W35" s="196">
        <v>19.14</v>
      </c>
      <c r="X35" s="196">
        <v>41.64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134.97</v>
      </c>
      <c r="L36" s="196">
        <v>1.93</v>
      </c>
      <c r="M36" s="196">
        <v>61.48</v>
      </c>
      <c r="N36" s="196">
        <v>50.01</v>
      </c>
      <c r="O36" s="196">
        <v>70.66</v>
      </c>
      <c r="P36" s="196">
        <v>23.43</v>
      </c>
      <c r="Q36" s="196">
        <v>1.93</v>
      </c>
      <c r="R36" s="196">
        <v>17.95</v>
      </c>
      <c r="S36" s="196">
        <v>1.93</v>
      </c>
      <c r="T36" s="196">
        <v>0</v>
      </c>
      <c r="U36" s="196">
        <v>59.98</v>
      </c>
      <c r="V36" s="196">
        <v>8.7799999999999994</v>
      </c>
      <c r="W36" s="196">
        <v>19.14</v>
      </c>
      <c r="X36" s="196">
        <v>41.64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42.5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161.49</v>
      </c>
      <c r="L37" s="196">
        <v>1.93</v>
      </c>
      <c r="M37" s="196">
        <v>61.48</v>
      </c>
      <c r="N37" s="196">
        <v>50.01</v>
      </c>
      <c r="O37" s="196">
        <v>70.66</v>
      </c>
      <c r="P37" s="196">
        <v>23.43</v>
      </c>
      <c r="Q37" s="196">
        <v>1.93</v>
      </c>
      <c r="R37" s="196">
        <v>17.95</v>
      </c>
      <c r="S37" s="196">
        <v>1.93</v>
      </c>
      <c r="T37" s="196">
        <v>0</v>
      </c>
      <c r="U37" s="196">
        <v>59.98</v>
      </c>
      <c r="V37" s="196">
        <v>8.7799999999999994</v>
      </c>
      <c r="W37" s="196">
        <v>19.14</v>
      </c>
      <c r="X37" s="196">
        <v>41.64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82.32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213.21</v>
      </c>
      <c r="L38" s="196">
        <v>1.93</v>
      </c>
      <c r="M38" s="196">
        <v>61.48</v>
      </c>
      <c r="N38" s="196">
        <v>50.01</v>
      </c>
      <c r="O38" s="196">
        <v>70.66</v>
      </c>
      <c r="P38" s="196">
        <v>23.43</v>
      </c>
      <c r="Q38" s="196">
        <v>1.93</v>
      </c>
      <c r="R38" s="196">
        <v>17.95</v>
      </c>
      <c r="S38" s="196">
        <v>1.93</v>
      </c>
      <c r="T38" s="196">
        <v>0</v>
      </c>
      <c r="U38" s="196">
        <v>59.98</v>
      </c>
      <c r="V38" s="196">
        <v>8.7799999999999994</v>
      </c>
      <c r="W38" s="196">
        <v>19.14</v>
      </c>
      <c r="X38" s="196">
        <v>41.64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82.32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243.56</v>
      </c>
      <c r="L39" s="196">
        <v>1.93</v>
      </c>
      <c r="M39" s="196">
        <v>61.48</v>
      </c>
      <c r="N39" s="196">
        <v>50.01</v>
      </c>
      <c r="O39" s="196">
        <v>70.66</v>
      </c>
      <c r="P39" s="196">
        <v>23.43</v>
      </c>
      <c r="Q39" s="196">
        <v>1.93</v>
      </c>
      <c r="R39" s="196">
        <v>17.95</v>
      </c>
      <c r="S39" s="196">
        <v>1.93</v>
      </c>
      <c r="T39" s="196">
        <v>0</v>
      </c>
      <c r="U39" s="196">
        <v>59.98</v>
      </c>
      <c r="V39" s="196">
        <v>8.7799999999999994</v>
      </c>
      <c r="W39" s="196">
        <v>19.14</v>
      </c>
      <c r="X39" s="196">
        <v>41.64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82.32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1.93</v>
      </c>
      <c r="M40" s="196">
        <v>61.48</v>
      </c>
      <c r="N40" s="196">
        <v>50.01</v>
      </c>
      <c r="O40" s="196">
        <v>70.66</v>
      </c>
      <c r="P40" s="196">
        <v>23.43</v>
      </c>
      <c r="Q40" s="196">
        <v>1.93</v>
      </c>
      <c r="R40" s="196">
        <v>17.95</v>
      </c>
      <c r="S40" s="196">
        <v>1.93</v>
      </c>
      <c r="T40" s="196">
        <v>0</v>
      </c>
      <c r="U40" s="196">
        <v>59.98</v>
      </c>
      <c r="V40" s="196">
        <v>8.7799999999999994</v>
      </c>
      <c r="W40" s="196">
        <v>19.14</v>
      </c>
      <c r="X40" s="196">
        <v>41.64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82.32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1.93</v>
      </c>
      <c r="M41" s="196">
        <v>61.48</v>
      </c>
      <c r="N41" s="196">
        <v>50.01</v>
      </c>
      <c r="O41" s="196">
        <v>70.66</v>
      </c>
      <c r="P41" s="196">
        <v>23.43</v>
      </c>
      <c r="Q41" s="196">
        <v>1.93</v>
      </c>
      <c r="R41" s="196">
        <v>17.95</v>
      </c>
      <c r="S41" s="196">
        <v>1.93</v>
      </c>
      <c r="T41" s="196">
        <v>0</v>
      </c>
      <c r="U41" s="196">
        <v>59.98</v>
      </c>
      <c r="V41" s="196">
        <v>8.7799999999999994</v>
      </c>
      <c r="W41" s="196">
        <v>19.14</v>
      </c>
      <c r="X41" s="196">
        <v>41.64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82.32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1.93</v>
      </c>
      <c r="M42" s="196">
        <v>61.48</v>
      </c>
      <c r="N42" s="196">
        <v>50.01</v>
      </c>
      <c r="O42" s="196">
        <v>70.66</v>
      </c>
      <c r="P42" s="196">
        <v>23.43</v>
      </c>
      <c r="Q42" s="196">
        <v>1.93</v>
      </c>
      <c r="R42" s="196">
        <v>17.95</v>
      </c>
      <c r="S42" s="196">
        <v>1.92</v>
      </c>
      <c r="T42" s="196">
        <v>0</v>
      </c>
      <c r="U42" s="196">
        <v>59.98</v>
      </c>
      <c r="V42" s="196">
        <v>8.7799999999999994</v>
      </c>
      <c r="W42" s="196">
        <v>19.14</v>
      </c>
      <c r="X42" s="196">
        <v>41.64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82.32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1.93</v>
      </c>
      <c r="M43" s="196">
        <v>61.48</v>
      </c>
      <c r="N43" s="196">
        <v>50.01</v>
      </c>
      <c r="O43" s="196">
        <v>70.66</v>
      </c>
      <c r="P43" s="196">
        <v>23.43</v>
      </c>
      <c r="Q43" s="196">
        <v>1.93</v>
      </c>
      <c r="R43" s="196">
        <v>17.95</v>
      </c>
      <c r="S43" s="196">
        <v>1.93</v>
      </c>
      <c r="T43" s="196">
        <v>0</v>
      </c>
      <c r="U43" s="196">
        <v>59.98</v>
      </c>
      <c r="V43" s="196">
        <v>8.7799999999999994</v>
      </c>
      <c r="W43" s="196">
        <v>19.14</v>
      </c>
      <c r="X43" s="196">
        <v>41.64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1.93</v>
      </c>
      <c r="M44" s="196">
        <v>61.48</v>
      </c>
      <c r="N44" s="196">
        <v>50.01</v>
      </c>
      <c r="O44" s="196">
        <v>70.66</v>
      </c>
      <c r="P44" s="196">
        <v>23.43</v>
      </c>
      <c r="Q44" s="196">
        <v>1.93</v>
      </c>
      <c r="R44" s="196">
        <v>17.95</v>
      </c>
      <c r="S44" s="196">
        <v>1.93</v>
      </c>
      <c r="T44" s="196">
        <v>0</v>
      </c>
      <c r="U44" s="196">
        <v>59.98</v>
      </c>
      <c r="V44" s="196">
        <v>8.7799999999999994</v>
      </c>
      <c r="W44" s="196">
        <v>19.14</v>
      </c>
      <c r="X44" s="196">
        <v>41.64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1.93</v>
      </c>
      <c r="M45" s="196">
        <v>61.48</v>
      </c>
      <c r="N45" s="196">
        <v>50.01</v>
      </c>
      <c r="O45" s="196">
        <v>70.66</v>
      </c>
      <c r="P45" s="196">
        <v>23.43</v>
      </c>
      <c r="Q45" s="196">
        <v>1.93</v>
      </c>
      <c r="R45" s="196">
        <v>17.95</v>
      </c>
      <c r="S45" s="196">
        <v>1.93</v>
      </c>
      <c r="T45" s="196">
        <v>0</v>
      </c>
      <c r="U45" s="196">
        <v>59.98</v>
      </c>
      <c r="V45" s="196">
        <v>8.7799999999999994</v>
      </c>
      <c r="W45" s="196">
        <v>19.14</v>
      </c>
      <c r="X45" s="196">
        <v>41.64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45.6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245.65</v>
      </c>
      <c r="L46" s="196">
        <v>1.93</v>
      </c>
      <c r="M46" s="196">
        <v>61.48</v>
      </c>
      <c r="N46" s="196">
        <v>50.01</v>
      </c>
      <c r="O46" s="196">
        <v>70.66</v>
      </c>
      <c r="P46" s="196">
        <v>23.43</v>
      </c>
      <c r="Q46" s="196">
        <v>1.93</v>
      </c>
      <c r="R46" s="196">
        <v>17.95</v>
      </c>
      <c r="S46" s="196">
        <v>1.93</v>
      </c>
      <c r="T46" s="196">
        <v>0</v>
      </c>
      <c r="U46" s="196">
        <v>59.98</v>
      </c>
      <c r="V46" s="196">
        <v>8.7799999999999994</v>
      </c>
      <c r="W46" s="196">
        <v>19.14</v>
      </c>
      <c r="X46" s="196">
        <v>41.64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45.6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1.93</v>
      </c>
      <c r="M47" s="196">
        <v>61.48</v>
      </c>
      <c r="N47" s="196">
        <v>50.01</v>
      </c>
      <c r="O47" s="196">
        <v>70.66</v>
      </c>
      <c r="P47" s="196">
        <v>23.43</v>
      </c>
      <c r="Q47" s="196">
        <v>1.93</v>
      </c>
      <c r="R47" s="196">
        <v>17.95</v>
      </c>
      <c r="S47" s="196">
        <v>1.93</v>
      </c>
      <c r="T47" s="196">
        <v>0</v>
      </c>
      <c r="U47" s="196">
        <v>59.98</v>
      </c>
      <c r="V47" s="196">
        <v>8.7799999999999994</v>
      </c>
      <c r="W47" s="196">
        <v>19.14</v>
      </c>
      <c r="X47" s="196">
        <v>41.64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44.6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245.65</v>
      </c>
      <c r="L48" s="196">
        <v>1.93</v>
      </c>
      <c r="M48" s="196">
        <v>61.48</v>
      </c>
      <c r="N48" s="196">
        <v>50.01</v>
      </c>
      <c r="O48" s="196">
        <v>70.66</v>
      </c>
      <c r="P48" s="196">
        <v>23.43</v>
      </c>
      <c r="Q48" s="196">
        <v>1.93</v>
      </c>
      <c r="R48" s="196">
        <v>17.95</v>
      </c>
      <c r="S48" s="196">
        <v>1.93</v>
      </c>
      <c r="T48" s="196">
        <v>0</v>
      </c>
      <c r="U48" s="196">
        <v>59.98</v>
      </c>
      <c r="V48" s="196">
        <v>8.7799999999999994</v>
      </c>
      <c r="W48" s="196">
        <v>19.14</v>
      </c>
      <c r="X48" s="196">
        <v>41.64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44.6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245.65</v>
      </c>
      <c r="L49" s="196">
        <v>0.96</v>
      </c>
      <c r="M49" s="196">
        <v>61.48</v>
      </c>
      <c r="N49" s="196">
        <v>50.01</v>
      </c>
      <c r="O49" s="196">
        <v>70.66</v>
      </c>
      <c r="P49" s="196">
        <v>23.51</v>
      </c>
      <c r="Q49" s="196">
        <v>2.89</v>
      </c>
      <c r="R49" s="196">
        <v>17.95</v>
      </c>
      <c r="S49" s="196">
        <v>3.86</v>
      </c>
      <c r="T49" s="196">
        <v>0</v>
      </c>
      <c r="U49" s="196">
        <v>59.98</v>
      </c>
      <c r="V49" s="196">
        <v>8.7799999999999994</v>
      </c>
      <c r="W49" s="196">
        <v>19.14</v>
      </c>
      <c r="X49" s="196">
        <v>41.64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44.6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245.65</v>
      </c>
      <c r="L50" s="196">
        <v>0.96</v>
      </c>
      <c r="M50" s="196">
        <v>61.48</v>
      </c>
      <c r="N50" s="196">
        <v>50.01</v>
      </c>
      <c r="O50" s="196">
        <v>70.66</v>
      </c>
      <c r="P50" s="196">
        <v>23.51</v>
      </c>
      <c r="Q50" s="196">
        <v>2.89</v>
      </c>
      <c r="R50" s="196">
        <v>17.95</v>
      </c>
      <c r="S50" s="196">
        <v>3.86</v>
      </c>
      <c r="T50" s="196">
        <v>0</v>
      </c>
      <c r="U50" s="196">
        <v>59.98</v>
      </c>
      <c r="V50" s="196">
        <v>8.7799999999999994</v>
      </c>
      <c r="W50" s="196">
        <v>19.14</v>
      </c>
      <c r="X50" s="196">
        <v>41.64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44.6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252.37</v>
      </c>
      <c r="L51" s="196">
        <v>0.96</v>
      </c>
      <c r="M51" s="196">
        <v>61.48</v>
      </c>
      <c r="N51" s="196">
        <v>50.01</v>
      </c>
      <c r="O51" s="196">
        <v>70.66</v>
      </c>
      <c r="P51" s="196">
        <v>23.51</v>
      </c>
      <c r="Q51" s="196">
        <v>2.89</v>
      </c>
      <c r="R51" s="196">
        <v>17.95</v>
      </c>
      <c r="S51" s="196">
        <v>3.86</v>
      </c>
      <c r="T51" s="196">
        <v>0</v>
      </c>
      <c r="U51" s="196">
        <v>59.98</v>
      </c>
      <c r="V51" s="196">
        <v>8.7799999999999994</v>
      </c>
      <c r="W51" s="196">
        <v>19.14</v>
      </c>
      <c r="X51" s="196">
        <v>41.64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79.58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44.6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245.65</v>
      </c>
      <c r="L52" s="196">
        <v>0.96</v>
      </c>
      <c r="M52" s="196">
        <v>61.48</v>
      </c>
      <c r="N52" s="196">
        <v>50.01</v>
      </c>
      <c r="O52" s="196">
        <v>70.66</v>
      </c>
      <c r="P52" s="196">
        <v>23.51</v>
      </c>
      <c r="Q52" s="196">
        <v>2.89</v>
      </c>
      <c r="R52" s="196">
        <v>17.95</v>
      </c>
      <c r="S52" s="196">
        <v>3.86</v>
      </c>
      <c r="T52" s="196">
        <v>0</v>
      </c>
      <c r="U52" s="196">
        <v>59.98</v>
      </c>
      <c r="V52" s="196">
        <v>8.7799999999999994</v>
      </c>
      <c r="W52" s="196">
        <v>19.14</v>
      </c>
      <c r="X52" s="196">
        <v>41.64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79.58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44.6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245.65</v>
      </c>
      <c r="L53" s="196">
        <v>0.96</v>
      </c>
      <c r="M53" s="196">
        <v>61.48</v>
      </c>
      <c r="N53" s="196">
        <v>50.01</v>
      </c>
      <c r="O53" s="196">
        <v>70.66</v>
      </c>
      <c r="P53" s="196">
        <v>23.51</v>
      </c>
      <c r="Q53" s="196">
        <v>2.89</v>
      </c>
      <c r="R53" s="196">
        <v>17.95</v>
      </c>
      <c r="S53" s="196">
        <v>3.86</v>
      </c>
      <c r="T53" s="196">
        <v>0</v>
      </c>
      <c r="U53" s="196">
        <v>59.98</v>
      </c>
      <c r="V53" s="196">
        <v>8.7799999999999994</v>
      </c>
      <c r="W53" s="196">
        <v>19.14</v>
      </c>
      <c r="X53" s="196">
        <v>41.64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79.58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44.6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212.1</v>
      </c>
      <c r="L54" s="196">
        <v>0.96</v>
      </c>
      <c r="M54" s="196">
        <v>61.48</v>
      </c>
      <c r="N54" s="196">
        <v>50.01</v>
      </c>
      <c r="O54" s="196">
        <v>70.66</v>
      </c>
      <c r="P54" s="196">
        <v>23.51</v>
      </c>
      <c r="Q54" s="196">
        <v>2.89</v>
      </c>
      <c r="R54" s="196">
        <v>17.95</v>
      </c>
      <c r="S54" s="196">
        <v>5.21</v>
      </c>
      <c r="T54" s="196">
        <v>0</v>
      </c>
      <c r="U54" s="196">
        <v>59.98</v>
      </c>
      <c r="V54" s="196">
        <v>8.7799999999999994</v>
      </c>
      <c r="W54" s="196">
        <v>19.14</v>
      </c>
      <c r="X54" s="196">
        <v>41.64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38.200000000000003</v>
      </c>
      <c r="AR54" s="196">
        <v>44.6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173.54</v>
      </c>
      <c r="L55" s="196">
        <v>0.96</v>
      </c>
      <c r="M55" s="196">
        <v>61.48</v>
      </c>
      <c r="N55" s="196">
        <v>50.01</v>
      </c>
      <c r="O55" s="196">
        <v>70.66</v>
      </c>
      <c r="P55" s="196">
        <v>23.51</v>
      </c>
      <c r="Q55" s="196">
        <v>2.89</v>
      </c>
      <c r="R55" s="196">
        <v>17.95</v>
      </c>
      <c r="S55" s="196">
        <v>3.86</v>
      </c>
      <c r="T55" s="196">
        <v>0</v>
      </c>
      <c r="U55" s="196">
        <v>59.98</v>
      </c>
      <c r="V55" s="196">
        <v>8.7799999999999994</v>
      </c>
      <c r="W55" s="196">
        <v>19.14</v>
      </c>
      <c r="X55" s="196">
        <v>41.64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38.200000000000003</v>
      </c>
      <c r="AR55" s="196">
        <v>44.6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0.96</v>
      </c>
      <c r="M56" s="196">
        <v>61.48</v>
      </c>
      <c r="N56" s="196">
        <v>50.01</v>
      </c>
      <c r="O56" s="196">
        <v>70.66</v>
      </c>
      <c r="P56" s="196">
        <v>23.51</v>
      </c>
      <c r="Q56" s="196">
        <v>2.89</v>
      </c>
      <c r="R56" s="196">
        <v>17.95</v>
      </c>
      <c r="S56" s="196">
        <v>3.86</v>
      </c>
      <c r="T56" s="196">
        <v>0</v>
      </c>
      <c r="U56" s="196">
        <v>59.98</v>
      </c>
      <c r="V56" s="196">
        <v>8.7799999999999994</v>
      </c>
      <c r="W56" s="196">
        <v>19.14</v>
      </c>
      <c r="X56" s="196">
        <v>41.64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38.200000000000003</v>
      </c>
      <c r="AR56" s="196">
        <v>44.6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125.75</v>
      </c>
      <c r="L57" s="196">
        <v>0.96</v>
      </c>
      <c r="M57" s="196">
        <v>61.48</v>
      </c>
      <c r="N57" s="196">
        <v>50.01</v>
      </c>
      <c r="O57" s="196">
        <v>70.66</v>
      </c>
      <c r="P57" s="196">
        <v>23.51</v>
      </c>
      <c r="Q57" s="196">
        <v>2.89</v>
      </c>
      <c r="R57" s="196">
        <v>17.95</v>
      </c>
      <c r="S57" s="196">
        <v>3.86</v>
      </c>
      <c r="T57" s="196">
        <v>0</v>
      </c>
      <c r="U57" s="196">
        <v>59.98</v>
      </c>
      <c r="V57" s="196">
        <v>8.7799999999999994</v>
      </c>
      <c r="W57" s="196">
        <v>19.14</v>
      </c>
      <c r="X57" s="196">
        <v>41.64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38.200000000000003</v>
      </c>
      <c r="AR57" s="196">
        <v>44.6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0.96</v>
      </c>
      <c r="M58" s="196">
        <v>61.48</v>
      </c>
      <c r="N58" s="196">
        <v>50.01</v>
      </c>
      <c r="O58" s="196">
        <v>70.66</v>
      </c>
      <c r="P58" s="196">
        <v>23.51</v>
      </c>
      <c r="Q58" s="196">
        <v>2.89</v>
      </c>
      <c r="R58" s="196">
        <v>17.95</v>
      </c>
      <c r="S58" s="196">
        <v>3.55</v>
      </c>
      <c r="T58" s="196">
        <v>0</v>
      </c>
      <c r="U58" s="196">
        <v>59.98</v>
      </c>
      <c r="V58" s="196">
        <v>8.7799999999999994</v>
      </c>
      <c r="W58" s="196">
        <v>19.14</v>
      </c>
      <c r="X58" s="196">
        <v>41.64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38.200000000000003</v>
      </c>
      <c r="AR58" s="196">
        <v>44.6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0.96</v>
      </c>
      <c r="M59" s="196">
        <v>61.48</v>
      </c>
      <c r="N59" s="196">
        <v>50.01</v>
      </c>
      <c r="O59" s="196">
        <v>70.66</v>
      </c>
      <c r="P59" s="196">
        <v>23.51</v>
      </c>
      <c r="Q59" s="196">
        <v>2.89</v>
      </c>
      <c r="R59" s="196">
        <v>17.95</v>
      </c>
      <c r="S59" s="196">
        <v>3.86</v>
      </c>
      <c r="T59" s="196">
        <v>0</v>
      </c>
      <c r="U59" s="196">
        <v>59.98</v>
      </c>
      <c r="V59" s="196">
        <v>8.7799999999999994</v>
      </c>
      <c r="W59" s="196">
        <v>19.14</v>
      </c>
      <c r="X59" s="196">
        <v>41.64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38.200000000000003</v>
      </c>
      <c r="AR59" s="196">
        <v>44.6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0.96</v>
      </c>
      <c r="M60" s="196">
        <v>61.48</v>
      </c>
      <c r="N60" s="196">
        <v>50.01</v>
      </c>
      <c r="O60" s="196">
        <v>70.66</v>
      </c>
      <c r="P60" s="196">
        <v>23.51</v>
      </c>
      <c r="Q60" s="196">
        <v>2.89</v>
      </c>
      <c r="R60" s="196">
        <v>17.95</v>
      </c>
      <c r="S60" s="196">
        <v>3.86</v>
      </c>
      <c r="T60" s="196">
        <v>0</v>
      </c>
      <c r="U60" s="196">
        <v>59.98</v>
      </c>
      <c r="V60" s="196">
        <v>8.7799999999999994</v>
      </c>
      <c r="W60" s="196">
        <v>19.14</v>
      </c>
      <c r="X60" s="196">
        <v>41.64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38.200000000000003</v>
      </c>
      <c r="AR60" s="196">
        <v>44.6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0.96</v>
      </c>
      <c r="M61" s="196">
        <v>61.48</v>
      </c>
      <c r="N61" s="196">
        <v>50.01</v>
      </c>
      <c r="O61" s="196">
        <v>70.66</v>
      </c>
      <c r="P61" s="196">
        <v>23.51</v>
      </c>
      <c r="Q61" s="196">
        <v>2.89</v>
      </c>
      <c r="R61" s="196">
        <v>17.95</v>
      </c>
      <c r="S61" s="196">
        <v>3.86</v>
      </c>
      <c r="T61" s="196">
        <v>0</v>
      </c>
      <c r="U61" s="196">
        <v>59.98</v>
      </c>
      <c r="V61" s="196">
        <v>8.7799999999999994</v>
      </c>
      <c r="W61" s="196">
        <v>19.14</v>
      </c>
      <c r="X61" s="196">
        <v>41.64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44.6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154.26</v>
      </c>
      <c r="L62" s="196">
        <v>0.96</v>
      </c>
      <c r="M62" s="196">
        <v>61.48</v>
      </c>
      <c r="N62" s="196">
        <v>50.01</v>
      </c>
      <c r="O62" s="196">
        <v>70.66</v>
      </c>
      <c r="P62" s="196">
        <v>23.51</v>
      </c>
      <c r="Q62" s="196">
        <v>2.89</v>
      </c>
      <c r="R62" s="196">
        <v>17.95</v>
      </c>
      <c r="S62" s="196">
        <v>3.86</v>
      </c>
      <c r="T62" s="196">
        <v>0</v>
      </c>
      <c r="U62" s="196">
        <v>59.98</v>
      </c>
      <c r="V62" s="196">
        <v>8.7799999999999994</v>
      </c>
      <c r="W62" s="196">
        <v>19.14</v>
      </c>
      <c r="X62" s="196">
        <v>41.64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38.200000000000003</v>
      </c>
      <c r="AR62" s="196">
        <v>45.1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192.82</v>
      </c>
      <c r="L63" s="196">
        <v>0.96</v>
      </c>
      <c r="M63" s="196">
        <v>61.48</v>
      </c>
      <c r="N63" s="196">
        <v>50.01</v>
      </c>
      <c r="O63" s="196">
        <v>70.66</v>
      </c>
      <c r="P63" s="196">
        <v>23.51</v>
      </c>
      <c r="Q63" s="196">
        <v>2.89</v>
      </c>
      <c r="R63" s="196">
        <v>17.95</v>
      </c>
      <c r="S63" s="196">
        <v>3.86</v>
      </c>
      <c r="T63" s="196">
        <v>0</v>
      </c>
      <c r="U63" s="196">
        <v>59.98</v>
      </c>
      <c r="V63" s="196">
        <v>8.7799999999999994</v>
      </c>
      <c r="W63" s="196">
        <v>19.14</v>
      </c>
      <c r="X63" s="196">
        <v>41.64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45.1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221.74</v>
      </c>
      <c r="L64" s="196">
        <v>0.96</v>
      </c>
      <c r="M64" s="196">
        <v>61.48</v>
      </c>
      <c r="N64" s="196">
        <v>50.01</v>
      </c>
      <c r="O64" s="196">
        <v>70.66</v>
      </c>
      <c r="P64" s="196">
        <v>23.51</v>
      </c>
      <c r="Q64" s="196">
        <v>2.89</v>
      </c>
      <c r="R64" s="196">
        <v>17.95</v>
      </c>
      <c r="S64" s="196">
        <v>3.86</v>
      </c>
      <c r="T64" s="196">
        <v>0</v>
      </c>
      <c r="U64" s="196">
        <v>59.98</v>
      </c>
      <c r="V64" s="196">
        <v>8.7799999999999994</v>
      </c>
      <c r="W64" s="196">
        <v>19.14</v>
      </c>
      <c r="X64" s="196">
        <v>41.64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45.1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245.65</v>
      </c>
      <c r="L65" s="196">
        <v>0.96</v>
      </c>
      <c r="M65" s="196">
        <v>61.48</v>
      </c>
      <c r="N65" s="196">
        <v>50.01</v>
      </c>
      <c r="O65" s="196">
        <v>70.66</v>
      </c>
      <c r="P65" s="196">
        <v>23.51</v>
      </c>
      <c r="Q65" s="196">
        <v>2.5499999999999998</v>
      </c>
      <c r="R65" s="196">
        <v>17.95</v>
      </c>
      <c r="S65" s="196">
        <v>3.74</v>
      </c>
      <c r="T65" s="196">
        <v>0</v>
      </c>
      <c r="U65" s="196">
        <v>59.98</v>
      </c>
      <c r="V65" s="196">
        <v>8.7799999999999994</v>
      </c>
      <c r="W65" s="196">
        <v>19.14</v>
      </c>
      <c r="X65" s="196">
        <v>41.64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82.32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45.1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245.65</v>
      </c>
      <c r="L66" s="196">
        <v>0.96</v>
      </c>
      <c r="M66" s="196">
        <v>61.48</v>
      </c>
      <c r="N66" s="196">
        <v>50.01</v>
      </c>
      <c r="O66" s="196">
        <v>70.66</v>
      </c>
      <c r="P66" s="196">
        <v>23.51</v>
      </c>
      <c r="Q66" s="196">
        <v>2.89</v>
      </c>
      <c r="R66" s="196">
        <v>17.95</v>
      </c>
      <c r="S66" s="196">
        <v>3.86</v>
      </c>
      <c r="T66" s="196">
        <v>0</v>
      </c>
      <c r="U66" s="196">
        <v>59.98</v>
      </c>
      <c r="V66" s="196">
        <v>8.7799999999999994</v>
      </c>
      <c r="W66" s="196">
        <v>19.14</v>
      </c>
      <c r="X66" s="196">
        <v>41.64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75.66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45.1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245.65</v>
      </c>
      <c r="L67" s="196">
        <v>3.86</v>
      </c>
      <c r="M67" s="196">
        <v>61.48</v>
      </c>
      <c r="N67" s="196">
        <v>50.01</v>
      </c>
      <c r="O67" s="196">
        <v>70.66</v>
      </c>
      <c r="P67" s="196">
        <v>23.51</v>
      </c>
      <c r="Q67" s="196">
        <v>8.6999999999999993</v>
      </c>
      <c r="R67" s="196">
        <v>17.95</v>
      </c>
      <c r="S67" s="196">
        <v>10.99</v>
      </c>
      <c r="T67" s="196">
        <v>0</v>
      </c>
      <c r="U67" s="196">
        <v>59.98</v>
      </c>
      <c r="V67" s="196">
        <v>8.7799999999999994</v>
      </c>
      <c r="W67" s="196">
        <v>19.14</v>
      </c>
      <c r="X67" s="196">
        <v>41.64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75.66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44.09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3.86</v>
      </c>
      <c r="M68" s="196">
        <v>61.48</v>
      </c>
      <c r="N68" s="196">
        <v>50.01</v>
      </c>
      <c r="O68" s="196">
        <v>70.66</v>
      </c>
      <c r="P68" s="196">
        <v>23.51</v>
      </c>
      <c r="Q68" s="196">
        <v>8.6999999999999993</v>
      </c>
      <c r="R68" s="196">
        <v>17.95</v>
      </c>
      <c r="S68" s="196">
        <v>11.17</v>
      </c>
      <c r="T68" s="196">
        <v>0</v>
      </c>
      <c r="U68" s="196">
        <v>59.98</v>
      </c>
      <c r="V68" s="196">
        <v>8.7799999999999994</v>
      </c>
      <c r="W68" s="196">
        <v>19.14</v>
      </c>
      <c r="X68" s="196">
        <v>41.64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75.66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31.58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3.86</v>
      </c>
      <c r="M69" s="196">
        <v>61.48</v>
      </c>
      <c r="N69" s="196">
        <v>50.01</v>
      </c>
      <c r="O69" s="196">
        <v>70.66</v>
      </c>
      <c r="P69" s="196">
        <v>23.51</v>
      </c>
      <c r="Q69" s="196">
        <v>8.6999999999999993</v>
      </c>
      <c r="R69" s="196">
        <v>17.95</v>
      </c>
      <c r="S69" s="196">
        <v>11.17</v>
      </c>
      <c r="T69" s="196">
        <v>0</v>
      </c>
      <c r="U69" s="196">
        <v>59.98</v>
      </c>
      <c r="V69" s="196">
        <v>8.7799999999999994</v>
      </c>
      <c r="W69" s="196">
        <v>19.14</v>
      </c>
      <c r="X69" s="196">
        <v>41.64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17.82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3.86</v>
      </c>
      <c r="M70" s="196">
        <v>61.48</v>
      </c>
      <c r="N70" s="196">
        <v>50.01</v>
      </c>
      <c r="O70" s="196">
        <v>70.66</v>
      </c>
      <c r="P70" s="196">
        <v>23.51</v>
      </c>
      <c r="Q70" s="196">
        <v>8.6999999999999993</v>
      </c>
      <c r="R70" s="196">
        <v>17.95</v>
      </c>
      <c r="S70" s="196">
        <v>11.17</v>
      </c>
      <c r="T70" s="196">
        <v>0</v>
      </c>
      <c r="U70" s="196">
        <v>59.98</v>
      </c>
      <c r="V70" s="196">
        <v>8.7799999999999994</v>
      </c>
      <c r="W70" s="196">
        <v>19.14</v>
      </c>
      <c r="X70" s="196">
        <v>41.64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8.61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3.86</v>
      </c>
      <c r="M71" s="196">
        <v>61.48</v>
      </c>
      <c r="N71" s="196">
        <v>50.01</v>
      </c>
      <c r="O71" s="196">
        <v>70.66</v>
      </c>
      <c r="P71" s="196">
        <v>23.51</v>
      </c>
      <c r="Q71" s="196">
        <v>8.6999999999999993</v>
      </c>
      <c r="R71" s="196">
        <v>17.95</v>
      </c>
      <c r="S71" s="196">
        <v>11.17</v>
      </c>
      <c r="T71" s="196">
        <v>0</v>
      </c>
      <c r="U71" s="196">
        <v>59.98</v>
      </c>
      <c r="V71" s="196">
        <v>8.84</v>
      </c>
      <c r="W71" s="196">
        <v>19.52</v>
      </c>
      <c r="X71" s="196">
        <v>41.64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137.22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2.61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3.86</v>
      </c>
      <c r="M72" s="196">
        <v>61.48</v>
      </c>
      <c r="N72" s="196">
        <v>50.01</v>
      </c>
      <c r="O72" s="196">
        <v>70.66</v>
      </c>
      <c r="P72" s="196">
        <v>23.51</v>
      </c>
      <c r="Q72" s="196">
        <v>8.6999999999999993</v>
      </c>
      <c r="R72" s="196">
        <v>17.95</v>
      </c>
      <c r="S72" s="196">
        <v>11.17</v>
      </c>
      <c r="T72" s="196">
        <v>0</v>
      </c>
      <c r="U72" s="196">
        <v>59.98</v>
      </c>
      <c r="V72" s="196">
        <v>8.84</v>
      </c>
      <c r="W72" s="196">
        <v>19.579999999999998</v>
      </c>
      <c r="X72" s="196">
        <v>41.64</v>
      </c>
      <c r="Y72" s="196">
        <v>0</v>
      </c>
      <c r="Z72">
        <v>0</v>
      </c>
      <c r="AA72" s="196">
        <v>10.45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137.22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1.03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3.86</v>
      </c>
      <c r="M73" s="196">
        <v>61.48</v>
      </c>
      <c r="N73" s="196">
        <v>50.01</v>
      </c>
      <c r="O73" s="196">
        <v>70.66</v>
      </c>
      <c r="P73" s="196">
        <v>23.51</v>
      </c>
      <c r="Q73" s="196">
        <v>8.6999999999999993</v>
      </c>
      <c r="R73" s="196">
        <v>17.95</v>
      </c>
      <c r="S73" s="196">
        <v>11.17</v>
      </c>
      <c r="T73" s="196">
        <v>0</v>
      </c>
      <c r="U73" s="196">
        <v>59.98</v>
      </c>
      <c r="V73" s="196">
        <v>8.84</v>
      </c>
      <c r="W73" s="196">
        <v>19.579999999999998</v>
      </c>
      <c r="X73" s="196">
        <v>41.64</v>
      </c>
      <c r="Y73" s="196">
        <v>0</v>
      </c>
      <c r="Z73">
        <v>0</v>
      </c>
      <c r="AA73" s="196">
        <v>15.37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137.22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0.48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3.86</v>
      </c>
      <c r="M74" s="196">
        <v>61.48</v>
      </c>
      <c r="N74" s="196">
        <v>50.01</v>
      </c>
      <c r="O74" s="196">
        <v>70.66</v>
      </c>
      <c r="P74" s="196">
        <v>23.51</v>
      </c>
      <c r="Q74" s="196">
        <v>8.6999999999999993</v>
      </c>
      <c r="R74" s="196">
        <v>17.95</v>
      </c>
      <c r="S74" s="196">
        <v>11.17</v>
      </c>
      <c r="T74" s="196">
        <v>0</v>
      </c>
      <c r="U74" s="196">
        <v>59.98</v>
      </c>
      <c r="V74" s="196">
        <v>8.84</v>
      </c>
      <c r="W74" s="196">
        <v>19.579999999999998</v>
      </c>
      <c r="X74" s="196">
        <v>41.64</v>
      </c>
      <c r="Y74" s="196">
        <v>0</v>
      </c>
      <c r="Z74">
        <v>0</v>
      </c>
      <c r="AA74" s="196">
        <v>15.78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137.22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0.33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3.86</v>
      </c>
      <c r="M75" s="196">
        <v>61.48</v>
      </c>
      <c r="N75" s="196">
        <v>50.01</v>
      </c>
      <c r="O75" s="196">
        <v>70.66</v>
      </c>
      <c r="P75" s="196">
        <v>23.51</v>
      </c>
      <c r="Q75" s="196">
        <v>8.6999999999999993</v>
      </c>
      <c r="R75" s="196">
        <v>17.95</v>
      </c>
      <c r="S75" s="196">
        <v>11.17</v>
      </c>
      <c r="T75" s="196">
        <v>0</v>
      </c>
      <c r="U75" s="196">
        <v>59.98</v>
      </c>
      <c r="V75" s="196">
        <v>8.7799999999999994</v>
      </c>
      <c r="W75" s="196">
        <v>19.14</v>
      </c>
      <c r="X75" s="196">
        <v>41.64</v>
      </c>
      <c r="Y75" s="196">
        <v>0</v>
      </c>
      <c r="Z75">
        <v>0</v>
      </c>
      <c r="AA75" s="196">
        <v>11.45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139.38999999999999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3.86</v>
      </c>
      <c r="M76" s="196">
        <v>61.48</v>
      </c>
      <c r="N76" s="196">
        <v>50.01</v>
      </c>
      <c r="O76" s="196">
        <v>70.66</v>
      </c>
      <c r="P76" s="196">
        <v>23.51</v>
      </c>
      <c r="Q76" s="196">
        <v>8.6999999999999993</v>
      </c>
      <c r="R76" s="196">
        <v>17.95</v>
      </c>
      <c r="S76" s="196">
        <v>11.17</v>
      </c>
      <c r="T76" s="196">
        <v>0</v>
      </c>
      <c r="U76" s="196">
        <v>59.98</v>
      </c>
      <c r="V76" s="196">
        <v>8.7799999999999994</v>
      </c>
      <c r="W76" s="196">
        <v>19.14</v>
      </c>
      <c r="X76" s="196">
        <v>41.64</v>
      </c>
      <c r="Y76" s="196">
        <v>0</v>
      </c>
      <c r="Z76">
        <v>0</v>
      </c>
      <c r="AA76" s="196">
        <v>11.45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139.38999999999999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3.86</v>
      </c>
      <c r="M77" s="196">
        <v>61.48</v>
      </c>
      <c r="N77" s="196">
        <v>50.01</v>
      </c>
      <c r="O77" s="196">
        <v>70.66</v>
      </c>
      <c r="P77" s="196">
        <v>23.51</v>
      </c>
      <c r="Q77" s="196">
        <v>8.6999999999999993</v>
      </c>
      <c r="R77" s="196">
        <v>17.95</v>
      </c>
      <c r="S77" s="196">
        <v>11.17</v>
      </c>
      <c r="T77" s="196">
        <v>0</v>
      </c>
      <c r="U77" s="196">
        <v>59.98</v>
      </c>
      <c r="V77" s="196">
        <v>8.7799999999999994</v>
      </c>
      <c r="W77" s="196">
        <v>19.14</v>
      </c>
      <c r="X77" s="196">
        <v>41.64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3.86</v>
      </c>
      <c r="M78" s="196">
        <v>61.48</v>
      </c>
      <c r="N78" s="196">
        <v>50.01</v>
      </c>
      <c r="O78" s="196">
        <v>70.66</v>
      </c>
      <c r="P78" s="196">
        <v>23.51</v>
      </c>
      <c r="Q78" s="196">
        <v>8.6999999999999993</v>
      </c>
      <c r="R78" s="196">
        <v>17.95</v>
      </c>
      <c r="S78" s="196">
        <v>11.17</v>
      </c>
      <c r="T78" s="196">
        <v>0</v>
      </c>
      <c r="U78" s="196">
        <v>59.98</v>
      </c>
      <c r="V78" s="196">
        <v>8.7799999999999994</v>
      </c>
      <c r="W78" s="196">
        <v>19.14</v>
      </c>
      <c r="X78" s="196">
        <v>41.64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3.86</v>
      </c>
      <c r="M79" s="196">
        <v>61.48</v>
      </c>
      <c r="N79" s="196">
        <v>50.01</v>
      </c>
      <c r="O79" s="196">
        <v>70.66</v>
      </c>
      <c r="P79" s="196">
        <v>23.51</v>
      </c>
      <c r="Q79" s="196">
        <v>8.6999999999999993</v>
      </c>
      <c r="R79" s="196">
        <v>17.95</v>
      </c>
      <c r="S79" s="196">
        <v>11.17</v>
      </c>
      <c r="T79" s="196">
        <v>0</v>
      </c>
      <c r="U79" s="196">
        <v>59.98</v>
      </c>
      <c r="V79" s="196">
        <v>8.7799999999999994</v>
      </c>
      <c r="W79" s="196">
        <v>19.14</v>
      </c>
      <c r="X79" s="196">
        <v>41.64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3.86</v>
      </c>
      <c r="M80" s="196">
        <v>61.48</v>
      </c>
      <c r="N80" s="196">
        <v>50.01</v>
      </c>
      <c r="O80" s="196">
        <v>70.66</v>
      </c>
      <c r="P80" s="196">
        <v>23.51</v>
      </c>
      <c r="Q80" s="196">
        <v>8.6999999999999993</v>
      </c>
      <c r="R80" s="196">
        <v>17.95</v>
      </c>
      <c r="S80" s="196">
        <v>11.17</v>
      </c>
      <c r="T80" s="196">
        <v>0</v>
      </c>
      <c r="U80" s="196">
        <v>59.98</v>
      </c>
      <c r="V80" s="196">
        <v>8.7799999999999994</v>
      </c>
      <c r="W80" s="196">
        <v>19.14</v>
      </c>
      <c r="X80" s="196">
        <v>41.64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3.86</v>
      </c>
      <c r="M81" s="196">
        <v>61.48</v>
      </c>
      <c r="N81" s="196">
        <v>50.01</v>
      </c>
      <c r="O81" s="196">
        <v>70.66</v>
      </c>
      <c r="P81" s="196">
        <v>23.51</v>
      </c>
      <c r="Q81" s="196">
        <v>8.6999999999999993</v>
      </c>
      <c r="R81" s="196">
        <v>17.95</v>
      </c>
      <c r="S81" s="196">
        <v>11.17</v>
      </c>
      <c r="T81" s="196">
        <v>0</v>
      </c>
      <c r="U81" s="196">
        <v>59.98</v>
      </c>
      <c r="V81" s="196">
        <v>8.7799999999999994</v>
      </c>
      <c r="W81" s="196">
        <v>19.14</v>
      </c>
      <c r="X81" s="196">
        <v>41.64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3.86</v>
      </c>
      <c r="M82" s="196">
        <v>61.48</v>
      </c>
      <c r="N82" s="196">
        <v>50.01</v>
      </c>
      <c r="O82" s="196">
        <v>70.66</v>
      </c>
      <c r="P82" s="196">
        <v>23.51</v>
      </c>
      <c r="Q82" s="196">
        <v>8.6999999999999993</v>
      </c>
      <c r="R82" s="196">
        <v>17.95</v>
      </c>
      <c r="S82" s="196">
        <v>11.17</v>
      </c>
      <c r="T82" s="196">
        <v>0</v>
      </c>
      <c r="U82" s="196">
        <v>59.98</v>
      </c>
      <c r="V82" s="196">
        <v>8.7799999999999994</v>
      </c>
      <c r="W82" s="196">
        <v>19.14</v>
      </c>
      <c r="X82" s="196">
        <v>41.64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221.74</v>
      </c>
      <c r="L83" s="196">
        <v>0.96</v>
      </c>
      <c r="M83" s="196">
        <v>61.48</v>
      </c>
      <c r="N83" s="196">
        <v>50.01</v>
      </c>
      <c r="O83" s="196">
        <v>70.66</v>
      </c>
      <c r="P83" s="196">
        <v>23.43</v>
      </c>
      <c r="Q83" s="196">
        <v>2.89</v>
      </c>
      <c r="R83" s="196">
        <v>17.95</v>
      </c>
      <c r="S83" s="196">
        <v>5.91</v>
      </c>
      <c r="T83" s="196">
        <v>0</v>
      </c>
      <c r="U83" s="196">
        <v>59.98</v>
      </c>
      <c r="V83" s="196">
        <v>8.7799999999999994</v>
      </c>
      <c r="W83" s="196">
        <v>19.14</v>
      </c>
      <c r="X83" s="196">
        <v>41.64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79.430000000000007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191.86</v>
      </c>
      <c r="L84" s="196">
        <v>0.96</v>
      </c>
      <c r="M84" s="196">
        <v>61.48</v>
      </c>
      <c r="N84" s="196">
        <v>50.01</v>
      </c>
      <c r="O84" s="196">
        <v>70.66</v>
      </c>
      <c r="P84" s="196">
        <v>23.43</v>
      </c>
      <c r="Q84" s="196">
        <v>2.89</v>
      </c>
      <c r="R84" s="196">
        <v>17.95</v>
      </c>
      <c r="S84" s="196">
        <v>3.86</v>
      </c>
      <c r="T84" s="196">
        <v>0</v>
      </c>
      <c r="U84" s="196">
        <v>59.98</v>
      </c>
      <c r="V84" s="196">
        <v>8.7799999999999994</v>
      </c>
      <c r="W84" s="196">
        <v>19.14</v>
      </c>
      <c r="X84" s="196">
        <v>41.64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199.01</v>
      </c>
      <c r="L85" s="196">
        <v>0.96</v>
      </c>
      <c r="M85" s="196">
        <v>61.48</v>
      </c>
      <c r="N85" s="196">
        <v>50.01</v>
      </c>
      <c r="O85" s="196">
        <v>70.66</v>
      </c>
      <c r="P85" s="196">
        <v>23.43</v>
      </c>
      <c r="Q85" s="196">
        <v>2.89</v>
      </c>
      <c r="R85" s="196">
        <v>17.95</v>
      </c>
      <c r="S85" s="196">
        <v>3.85</v>
      </c>
      <c r="T85" s="196">
        <v>0</v>
      </c>
      <c r="U85" s="196">
        <v>59.98</v>
      </c>
      <c r="V85" s="196">
        <v>8.7799999999999994</v>
      </c>
      <c r="W85" s="196">
        <v>19.14</v>
      </c>
      <c r="X85" s="196">
        <v>41.64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219.81</v>
      </c>
      <c r="L86" s="196">
        <v>0.96</v>
      </c>
      <c r="M86" s="196">
        <v>61.48</v>
      </c>
      <c r="N86" s="196">
        <v>50.01</v>
      </c>
      <c r="O86" s="196">
        <v>70.66</v>
      </c>
      <c r="P86" s="196">
        <v>23.43</v>
      </c>
      <c r="Q86" s="196">
        <v>2.89</v>
      </c>
      <c r="R86" s="196">
        <v>17.95</v>
      </c>
      <c r="S86" s="196">
        <v>3.86</v>
      </c>
      <c r="T86" s="196">
        <v>0</v>
      </c>
      <c r="U86" s="196">
        <v>59.98</v>
      </c>
      <c r="V86" s="196">
        <v>8.7799999999999994</v>
      </c>
      <c r="W86" s="196">
        <v>19.14</v>
      </c>
      <c r="X86" s="196">
        <v>41.64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207.68</v>
      </c>
      <c r="L87" s="196">
        <v>0.96</v>
      </c>
      <c r="M87" s="196">
        <v>61.48</v>
      </c>
      <c r="N87" s="196">
        <v>50.01</v>
      </c>
      <c r="O87" s="196">
        <v>70.66</v>
      </c>
      <c r="P87" s="196">
        <v>23.43</v>
      </c>
      <c r="Q87" s="196">
        <v>2.89</v>
      </c>
      <c r="R87" s="196">
        <v>17.95</v>
      </c>
      <c r="S87" s="196">
        <v>3.85</v>
      </c>
      <c r="T87" s="196">
        <v>0</v>
      </c>
      <c r="U87" s="196">
        <v>59.98</v>
      </c>
      <c r="V87" s="196">
        <v>8.7799999999999994</v>
      </c>
      <c r="W87" s="196">
        <v>19.14</v>
      </c>
      <c r="X87" s="196">
        <v>41.64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197.64</v>
      </c>
      <c r="L88" s="196">
        <v>0.96</v>
      </c>
      <c r="M88" s="196">
        <v>61.48</v>
      </c>
      <c r="N88" s="196">
        <v>50.01</v>
      </c>
      <c r="O88" s="196">
        <v>70.66</v>
      </c>
      <c r="P88" s="196">
        <v>23.43</v>
      </c>
      <c r="Q88" s="196">
        <v>2.89</v>
      </c>
      <c r="R88" s="196">
        <v>17.95</v>
      </c>
      <c r="S88" s="196">
        <v>3.85</v>
      </c>
      <c r="T88" s="196">
        <v>0</v>
      </c>
      <c r="U88" s="196">
        <v>59.98</v>
      </c>
      <c r="V88" s="196">
        <v>8.7799999999999994</v>
      </c>
      <c r="W88" s="196">
        <v>19.14</v>
      </c>
      <c r="X88" s="196">
        <v>41.64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192.82</v>
      </c>
      <c r="L89" s="196">
        <v>0.96</v>
      </c>
      <c r="M89" s="196">
        <v>61.48</v>
      </c>
      <c r="N89" s="196">
        <v>50.01</v>
      </c>
      <c r="O89" s="196">
        <v>70.66</v>
      </c>
      <c r="P89" s="196">
        <v>23.43</v>
      </c>
      <c r="Q89" s="196">
        <v>2.89</v>
      </c>
      <c r="R89" s="196">
        <v>17.95</v>
      </c>
      <c r="S89" s="196">
        <v>3.85</v>
      </c>
      <c r="T89" s="196">
        <v>0</v>
      </c>
      <c r="U89" s="196">
        <v>59.98</v>
      </c>
      <c r="V89" s="196">
        <v>8.7799999999999994</v>
      </c>
      <c r="W89" s="196">
        <v>19.14</v>
      </c>
      <c r="X89" s="196">
        <v>41.64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199</v>
      </c>
      <c r="L90" s="196">
        <v>0.96</v>
      </c>
      <c r="M90" s="196">
        <v>61.48</v>
      </c>
      <c r="N90" s="196">
        <v>50.01</v>
      </c>
      <c r="O90" s="196">
        <v>70.66</v>
      </c>
      <c r="P90" s="196">
        <v>23.43</v>
      </c>
      <c r="Q90" s="196">
        <v>2.89</v>
      </c>
      <c r="R90" s="196">
        <v>17.95</v>
      </c>
      <c r="S90" s="196">
        <v>3.85</v>
      </c>
      <c r="T90" s="196">
        <v>0</v>
      </c>
      <c r="U90" s="196">
        <v>59.98</v>
      </c>
      <c r="V90" s="196">
        <v>8.7799999999999994</v>
      </c>
      <c r="W90" s="196">
        <v>19.14</v>
      </c>
      <c r="X90" s="196">
        <v>41.64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146.54</v>
      </c>
      <c r="L91" s="196">
        <v>0.96</v>
      </c>
      <c r="M91" s="196">
        <v>61.48</v>
      </c>
      <c r="N91" s="196">
        <v>50.01</v>
      </c>
      <c r="O91" s="196">
        <v>70.66</v>
      </c>
      <c r="P91" s="196">
        <v>23.43</v>
      </c>
      <c r="Q91" s="196">
        <v>2.89</v>
      </c>
      <c r="R91" s="196">
        <v>17.95</v>
      </c>
      <c r="S91" s="196">
        <v>3.85</v>
      </c>
      <c r="T91" s="196">
        <v>0</v>
      </c>
      <c r="U91" s="196">
        <v>59.98</v>
      </c>
      <c r="V91" s="196">
        <v>8.7799999999999994</v>
      </c>
      <c r="W91" s="196">
        <v>19.14</v>
      </c>
      <c r="X91" s="196">
        <v>41.64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132.08000000000001</v>
      </c>
      <c r="L92" s="196">
        <v>0.96</v>
      </c>
      <c r="M92" s="196">
        <v>61.48</v>
      </c>
      <c r="N92" s="196">
        <v>50.01</v>
      </c>
      <c r="O92" s="196">
        <v>70.66</v>
      </c>
      <c r="P92" s="196">
        <v>23.43</v>
      </c>
      <c r="Q92" s="196">
        <v>2.89</v>
      </c>
      <c r="R92" s="196">
        <v>17.95</v>
      </c>
      <c r="S92" s="196">
        <v>3.85</v>
      </c>
      <c r="T92" s="196">
        <v>0</v>
      </c>
      <c r="U92" s="196">
        <v>59.98</v>
      </c>
      <c r="V92" s="196">
        <v>8.7799999999999994</v>
      </c>
      <c r="W92" s="196">
        <v>19.14</v>
      </c>
      <c r="X92" s="196">
        <v>41.64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132.08000000000001</v>
      </c>
      <c r="L93" s="196">
        <v>0.96</v>
      </c>
      <c r="M93" s="196">
        <v>61.48</v>
      </c>
      <c r="N93" s="196">
        <v>50.01</v>
      </c>
      <c r="O93" s="196">
        <v>70.66</v>
      </c>
      <c r="P93" s="196">
        <v>23.43</v>
      </c>
      <c r="Q93" s="196">
        <v>2.89</v>
      </c>
      <c r="R93" s="196">
        <v>17.95</v>
      </c>
      <c r="S93" s="196">
        <v>3.85</v>
      </c>
      <c r="T93" s="196">
        <v>0</v>
      </c>
      <c r="U93" s="196">
        <v>59.98</v>
      </c>
      <c r="V93" s="196">
        <v>8.7799999999999994</v>
      </c>
      <c r="W93" s="196">
        <v>19.14</v>
      </c>
      <c r="X93" s="196">
        <v>41.64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149.43</v>
      </c>
      <c r="L94" s="196">
        <v>0.96</v>
      </c>
      <c r="M94" s="196">
        <v>61.48</v>
      </c>
      <c r="N94" s="196">
        <v>50.01</v>
      </c>
      <c r="O94" s="196">
        <v>70.66</v>
      </c>
      <c r="P94" s="196">
        <v>23.43</v>
      </c>
      <c r="Q94" s="196">
        <v>2.89</v>
      </c>
      <c r="R94" s="196">
        <v>17.95</v>
      </c>
      <c r="S94" s="196">
        <v>3.85</v>
      </c>
      <c r="T94" s="196">
        <v>0</v>
      </c>
      <c r="U94" s="196">
        <v>59.98</v>
      </c>
      <c r="V94" s="196">
        <v>8.7799999999999994</v>
      </c>
      <c r="W94" s="196">
        <v>19.14</v>
      </c>
      <c r="X94" s="196">
        <v>41.64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151.36000000000001</v>
      </c>
      <c r="L95" s="196">
        <v>0.96</v>
      </c>
      <c r="M95" s="196">
        <v>61.48</v>
      </c>
      <c r="N95" s="196">
        <v>50.01</v>
      </c>
      <c r="O95" s="196">
        <v>70.66</v>
      </c>
      <c r="P95" s="196">
        <v>23.43</v>
      </c>
      <c r="Q95" s="196">
        <v>2.89</v>
      </c>
      <c r="R95" s="196">
        <v>17.95</v>
      </c>
      <c r="S95" s="196">
        <v>3.85</v>
      </c>
      <c r="T95" s="196">
        <v>0</v>
      </c>
      <c r="U95" s="196">
        <v>59.98</v>
      </c>
      <c r="V95" s="196">
        <v>8.7799999999999994</v>
      </c>
      <c r="W95" s="196">
        <v>19.14</v>
      </c>
      <c r="X95" s="196">
        <v>41.64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158.11000000000001</v>
      </c>
      <c r="L96" s="196">
        <v>0.96</v>
      </c>
      <c r="M96" s="196">
        <v>61.48</v>
      </c>
      <c r="N96" s="196">
        <v>50.01</v>
      </c>
      <c r="O96" s="196">
        <v>70.66</v>
      </c>
      <c r="P96" s="196">
        <v>23.43</v>
      </c>
      <c r="Q96" s="196">
        <v>2.89</v>
      </c>
      <c r="R96" s="196">
        <v>17.95</v>
      </c>
      <c r="S96" s="196">
        <v>3.85</v>
      </c>
      <c r="T96" s="196">
        <v>0</v>
      </c>
      <c r="U96" s="196">
        <v>59.98</v>
      </c>
      <c r="V96" s="196">
        <v>8.7799999999999994</v>
      </c>
      <c r="W96" s="196">
        <v>19.14</v>
      </c>
      <c r="X96" s="196">
        <v>41.64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166.79</v>
      </c>
      <c r="L97" s="196">
        <v>0.96</v>
      </c>
      <c r="M97" s="196">
        <v>61.48</v>
      </c>
      <c r="N97" s="196">
        <v>50.01</v>
      </c>
      <c r="O97" s="196">
        <v>70.66</v>
      </c>
      <c r="P97" s="196">
        <v>23.43</v>
      </c>
      <c r="Q97" s="196">
        <v>2.89</v>
      </c>
      <c r="R97" s="196">
        <v>17.95</v>
      </c>
      <c r="S97" s="196">
        <v>3.85</v>
      </c>
      <c r="T97" s="196">
        <v>0</v>
      </c>
      <c r="U97" s="196">
        <v>59.98</v>
      </c>
      <c r="V97" s="196">
        <v>9.1</v>
      </c>
      <c r="W97" s="196">
        <v>19.14</v>
      </c>
      <c r="X97" s="196">
        <v>41.64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117.84</v>
      </c>
      <c r="AQ97" s="196">
        <v>38.200000000000003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170.64</v>
      </c>
      <c r="L98" s="196">
        <v>0.96</v>
      </c>
      <c r="M98" s="196">
        <v>61.48</v>
      </c>
      <c r="N98" s="196">
        <v>50.01</v>
      </c>
      <c r="O98" s="196">
        <v>70.66</v>
      </c>
      <c r="P98" s="196">
        <v>23.43</v>
      </c>
      <c r="Q98" s="196">
        <v>2.89</v>
      </c>
      <c r="R98" s="196">
        <v>17.95</v>
      </c>
      <c r="S98" s="196">
        <v>3.85</v>
      </c>
      <c r="T98" s="196">
        <v>0</v>
      </c>
      <c r="U98" s="196">
        <v>59.98</v>
      </c>
      <c r="V98" s="196">
        <v>8.9700000000000006</v>
      </c>
      <c r="W98" s="196">
        <v>19.149999999999999</v>
      </c>
      <c r="X98" s="196">
        <v>41.64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117.84</v>
      </c>
      <c r="AQ98" s="196">
        <v>38.200000000000003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4.5312999999999981</v>
      </c>
      <c r="L99">
        <f t="shared" si="0"/>
        <v>4.5795000000000058E-2</v>
      </c>
      <c r="M99">
        <f t="shared" si="0"/>
        <v>1.4755199999999971</v>
      </c>
      <c r="N99">
        <f t="shared" si="0"/>
        <v>1.2002400000000029</v>
      </c>
      <c r="O99">
        <f t="shared" si="0"/>
        <v>1.6958399999999978</v>
      </c>
      <c r="P99">
        <f t="shared" si="0"/>
        <v>0.56173999999999946</v>
      </c>
      <c r="Q99">
        <f t="shared" si="0"/>
        <v>9.4734999999999916E-2</v>
      </c>
      <c r="R99">
        <f t="shared" si="0"/>
        <v>0.40341500000000063</v>
      </c>
      <c r="S99">
        <f t="shared" si="0"/>
        <v>0.11846750000000025</v>
      </c>
      <c r="T99">
        <f t="shared" si="0"/>
        <v>0</v>
      </c>
      <c r="U99">
        <f t="shared" si="0"/>
        <v>1.4395199999999972</v>
      </c>
      <c r="V99">
        <f t="shared" si="0"/>
        <v>0.19492999999999969</v>
      </c>
      <c r="W99">
        <f t="shared" si="0"/>
        <v>0.45984000000000075</v>
      </c>
      <c r="X99">
        <f t="shared" si="0"/>
        <v>0.99935999999999914</v>
      </c>
      <c r="Y99">
        <f t="shared" si="0"/>
        <v>0</v>
      </c>
      <c r="Z99">
        <f t="shared" si="0"/>
        <v>0</v>
      </c>
      <c r="AA99">
        <f t="shared" si="0"/>
        <v>0.36628000000000044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2.1153100000000014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2.6476500000000023</v>
      </c>
      <c r="AQ99">
        <f t="shared" ref="AQ99:AT99" si="1">SUM(AQ3:AQ98)/4000</f>
        <v>0.83964499999999886</v>
      </c>
      <c r="AR99">
        <f t="shared" si="1"/>
        <v>0.42720249999999965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40.49</v>
      </c>
      <c r="L3" s="196">
        <v>11.57</v>
      </c>
      <c r="M3" s="196">
        <v>0</v>
      </c>
      <c r="N3" s="196">
        <v>28.92</v>
      </c>
      <c r="O3" s="196">
        <v>48.57</v>
      </c>
      <c r="P3" s="196">
        <v>58.06</v>
      </c>
      <c r="Q3" s="196">
        <v>4.95</v>
      </c>
      <c r="R3" s="196">
        <v>10.39</v>
      </c>
      <c r="S3" s="196">
        <v>6.35</v>
      </c>
      <c r="T3" s="196">
        <v>0</v>
      </c>
      <c r="U3" s="196">
        <v>319.62</v>
      </c>
      <c r="V3" s="196">
        <v>5.08</v>
      </c>
      <c r="W3" s="196">
        <v>11.08</v>
      </c>
      <c r="X3" s="196">
        <v>24.08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68.14</v>
      </c>
      <c r="AQ3" s="196">
        <v>22.09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40.49</v>
      </c>
      <c r="L4" s="196">
        <v>11.57</v>
      </c>
      <c r="M4" s="196">
        <v>0</v>
      </c>
      <c r="N4" s="196">
        <v>28.92</v>
      </c>
      <c r="O4" s="196">
        <v>48.57</v>
      </c>
      <c r="P4" s="196">
        <v>58.06</v>
      </c>
      <c r="Q4" s="196">
        <v>4.95</v>
      </c>
      <c r="R4" s="196">
        <v>4.82</v>
      </c>
      <c r="S4" s="196">
        <v>6.35</v>
      </c>
      <c r="T4" s="196">
        <v>0</v>
      </c>
      <c r="U4" s="196">
        <v>319.62</v>
      </c>
      <c r="V4" s="196">
        <v>0.17</v>
      </c>
      <c r="W4" s="196">
        <v>11.08</v>
      </c>
      <c r="X4" s="196">
        <v>24.08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68.14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40.49</v>
      </c>
      <c r="L5" s="196">
        <v>11.57</v>
      </c>
      <c r="M5" s="196">
        <v>0</v>
      </c>
      <c r="N5" s="196">
        <v>28.92</v>
      </c>
      <c r="O5" s="196">
        <v>48.57</v>
      </c>
      <c r="P5" s="196">
        <v>58.06</v>
      </c>
      <c r="Q5" s="196">
        <v>4.95</v>
      </c>
      <c r="R5" s="196">
        <v>4.82</v>
      </c>
      <c r="S5" s="196">
        <v>6.35</v>
      </c>
      <c r="T5" s="196">
        <v>0</v>
      </c>
      <c r="U5" s="196">
        <v>319.62</v>
      </c>
      <c r="V5" s="196">
        <v>0</v>
      </c>
      <c r="W5" s="196">
        <v>11.08</v>
      </c>
      <c r="X5" s="196">
        <v>24.08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40.49</v>
      </c>
      <c r="L6" s="196">
        <v>11.57</v>
      </c>
      <c r="M6" s="196">
        <v>0</v>
      </c>
      <c r="N6" s="196">
        <v>28.92</v>
      </c>
      <c r="O6" s="196">
        <v>48.57</v>
      </c>
      <c r="P6" s="196">
        <v>58.06</v>
      </c>
      <c r="Q6" s="196">
        <v>4.95</v>
      </c>
      <c r="R6" s="196">
        <v>4.82</v>
      </c>
      <c r="S6" s="196">
        <v>6.35</v>
      </c>
      <c r="T6" s="196">
        <v>0</v>
      </c>
      <c r="U6" s="196">
        <v>319.62</v>
      </c>
      <c r="V6" s="196">
        <v>0</v>
      </c>
      <c r="W6" s="196">
        <v>11.08</v>
      </c>
      <c r="X6" s="196">
        <v>24.08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48.21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40.49</v>
      </c>
      <c r="L7" s="196">
        <v>11.57</v>
      </c>
      <c r="M7" s="196">
        <v>0</v>
      </c>
      <c r="N7" s="196">
        <v>28.92</v>
      </c>
      <c r="O7" s="196">
        <v>48.57</v>
      </c>
      <c r="P7" s="196">
        <v>58.06</v>
      </c>
      <c r="Q7" s="196">
        <v>4.95</v>
      </c>
      <c r="R7" s="196">
        <v>4.82</v>
      </c>
      <c r="S7" s="196">
        <v>6.35</v>
      </c>
      <c r="T7" s="196">
        <v>0</v>
      </c>
      <c r="U7" s="196">
        <v>319.62</v>
      </c>
      <c r="V7" s="196">
        <v>0</v>
      </c>
      <c r="W7" s="196">
        <v>11.08</v>
      </c>
      <c r="X7" s="196">
        <v>24.08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38.56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40.49</v>
      </c>
      <c r="L8" s="196">
        <v>11.57</v>
      </c>
      <c r="M8" s="196">
        <v>0</v>
      </c>
      <c r="N8" s="196">
        <v>28.92</v>
      </c>
      <c r="O8" s="196">
        <v>48.57</v>
      </c>
      <c r="P8" s="196">
        <v>58.06</v>
      </c>
      <c r="Q8" s="196">
        <v>4.95</v>
      </c>
      <c r="R8" s="196">
        <v>4.82</v>
      </c>
      <c r="S8" s="196">
        <v>6.35</v>
      </c>
      <c r="T8" s="196">
        <v>0</v>
      </c>
      <c r="U8" s="196">
        <v>319.62</v>
      </c>
      <c r="V8" s="196">
        <v>0</v>
      </c>
      <c r="W8" s="196">
        <v>11.08</v>
      </c>
      <c r="X8" s="196">
        <v>24.08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32.78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40.49</v>
      </c>
      <c r="L9" s="196">
        <v>11.57</v>
      </c>
      <c r="M9" s="196">
        <v>0</v>
      </c>
      <c r="N9" s="196">
        <v>28.92</v>
      </c>
      <c r="O9" s="196">
        <v>48.57</v>
      </c>
      <c r="P9" s="196">
        <v>58.77</v>
      </c>
      <c r="Q9" s="196">
        <v>4.95</v>
      </c>
      <c r="R9" s="196">
        <v>4.82</v>
      </c>
      <c r="S9" s="196">
        <v>6.35</v>
      </c>
      <c r="T9" s="196">
        <v>0</v>
      </c>
      <c r="U9" s="196">
        <v>319.62</v>
      </c>
      <c r="V9" s="196">
        <v>0</v>
      </c>
      <c r="W9" s="196">
        <v>11.08</v>
      </c>
      <c r="X9" s="196">
        <v>24.08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32.78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40.49</v>
      </c>
      <c r="L10" s="196">
        <v>11.57</v>
      </c>
      <c r="M10" s="196">
        <v>0</v>
      </c>
      <c r="N10" s="196">
        <v>28.92</v>
      </c>
      <c r="O10" s="196">
        <v>48.57</v>
      </c>
      <c r="P10" s="196">
        <v>58.77</v>
      </c>
      <c r="Q10" s="196">
        <v>4.95</v>
      </c>
      <c r="R10" s="196">
        <v>4.82</v>
      </c>
      <c r="S10" s="196">
        <v>6.35</v>
      </c>
      <c r="T10" s="196">
        <v>0</v>
      </c>
      <c r="U10" s="196">
        <v>319.62</v>
      </c>
      <c r="V10" s="196">
        <v>0</v>
      </c>
      <c r="W10" s="196">
        <v>11.08</v>
      </c>
      <c r="X10" s="196">
        <v>11.57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32.78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40.49</v>
      </c>
      <c r="L11" s="196">
        <v>11.57</v>
      </c>
      <c r="M11" s="196">
        <v>0</v>
      </c>
      <c r="N11" s="196">
        <v>28.92</v>
      </c>
      <c r="O11" s="196">
        <v>48.57</v>
      </c>
      <c r="P11" s="196">
        <v>58.06</v>
      </c>
      <c r="Q11" s="196">
        <v>0.96</v>
      </c>
      <c r="R11" s="196">
        <v>4.82</v>
      </c>
      <c r="S11" s="196">
        <v>2.89</v>
      </c>
      <c r="T11" s="196">
        <v>0</v>
      </c>
      <c r="U11" s="196">
        <v>319.62</v>
      </c>
      <c r="V11" s="196">
        <v>0</v>
      </c>
      <c r="W11" s="196">
        <v>11.08</v>
      </c>
      <c r="X11" s="196">
        <v>24.08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32.78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40.49</v>
      </c>
      <c r="L12" s="196">
        <v>11.57</v>
      </c>
      <c r="M12" s="196">
        <v>0</v>
      </c>
      <c r="N12" s="196">
        <v>28.92</v>
      </c>
      <c r="O12" s="196">
        <v>48.57</v>
      </c>
      <c r="P12" s="196">
        <v>58.06</v>
      </c>
      <c r="Q12" s="196">
        <v>0.96</v>
      </c>
      <c r="R12" s="196">
        <v>4.82</v>
      </c>
      <c r="S12" s="196">
        <v>2.89</v>
      </c>
      <c r="T12" s="196">
        <v>0</v>
      </c>
      <c r="U12" s="196">
        <v>319.62</v>
      </c>
      <c r="V12" s="196">
        <v>0</v>
      </c>
      <c r="W12" s="196">
        <v>11.08</v>
      </c>
      <c r="X12" s="196">
        <v>24.08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32.78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40.49</v>
      </c>
      <c r="L13" s="196">
        <v>11.57</v>
      </c>
      <c r="M13" s="196">
        <v>0</v>
      </c>
      <c r="N13" s="196">
        <v>28.92</v>
      </c>
      <c r="O13" s="196">
        <v>48.57</v>
      </c>
      <c r="P13" s="196">
        <v>58.06</v>
      </c>
      <c r="Q13" s="196">
        <v>0.96</v>
      </c>
      <c r="R13" s="196">
        <v>4.82</v>
      </c>
      <c r="S13" s="196">
        <v>2.89</v>
      </c>
      <c r="T13" s="196">
        <v>0</v>
      </c>
      <c r="U13" s="196">
        <v>319.62</v>
      </c>
      <c r="V13" s="196">
        <v>0</v>
      </c>
      <c r="W13" s="196">
        <v>11.08</v>
      </c>
      <c r="X13" s="196">
        <v>24.08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32.78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40.49</v>
      </c>
      <c r="L14" s="196">
        <v>11.57</v>
      </c>
      <c r="M14" s="196">
        <v>0</v>
      </c>
      <c r="N14" s="196">
        <v>28.92</v>
      </c>
      <c r="O14" s="196">
        <v>48.57</v>
      </c>
      <c r="P14" s="196">
        <v>58.06</v>
      </c>
      <c r="Q14" s="196">
        <v>0.96</v>
      </c>
      <c r="R14" s="196">
        <v>4.82</v>
      </c>
      <c r="S14" s="196">
        <v>2.89</v>
      </c>
      <c r="T14" s="196">
        <v>0</v>
      </c>
      <c r="U14" s="196">
        <v>319.62</v>
      </c>
      <c r="V14" s="196">
        <v>0</v>
      </c>
      <c r="W14" s="196">
        <v>11.08</v>
      </c>
      <c r="X14" s="196">
        <v>24.08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32.78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40.49</v>
      </c>
      <c r="L15" s="196">
        <v>11.57</v>
      </c>
      <c r="M15" s="196">
        <v>0</v>
      </c>
      <c r="N15" s="196">
        <v>28.92</v>
      </c>
      <c r="O15" s="196">
        <v>48.57</v>
      </c>
      <c r="P15" s="196">
        <v>58.06</v>
      </c>
      <c r="Q15" s="196">
        <v>0.96</v>
      </c>
      <c r="R15" s="196">
        <v>4.82</v>
      </c>
      <c r="S15" s="196">
        <v>2.89</v>
      </c>
      <c r="T15" s="196">
        <v>0</v>
      </c>
      <c r="U15" s="196">
        <v>319.62</v>
      </c>
      <c r="V15" s="196">
        <v>0</v>
      </c>
      <c r="W15" s="196">
        <v>11.08</v>
      </c>
      <c r="X15" s="196">
        <v>11.57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32.78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40.49</v>
      </c>
      <c r="L16" s="196">
        <v>11.57</v>
      </c>
      <c r="M16" s="196">
        <v>0</v>
      </c>
      <c r="N16" s="196">
        <v>28.92</v>
      </c>
      <c r="O16" s="196">
        <v>48.57</v>
      </c>
      <c r="P16" s="196">
        <v>58.06</v>
      </c>
      <c r="Q16" s="196">
        <v>0.96</v>
      </c>
      <c r="R16" s="196">
        <v>4.82</v>
      </c>
      <c r="S16" s="196">
        <v>2.89</v>
      </c>
      <c r="T16" s="196">
        <v>0</v>
      </c>
      <c r="U16" s="196">
        <v>319.62</v>
      </c>
      <c r="V16" s="196">
        <v>0</v>
      </c>
      <c r="W16" s="196">
        <v>11.08</v>
      </c>
      <c r="X16" s="196">
        <v>11.57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32.78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39.04</v>
      </c>
      <c r="L17" s="196">
        <v>11.15</v>
      </c>
      <c r="M17" s="196">
        <v>0</v>
      </c>
      <c r="N17" s="196">
        <v>28.92</v>
      </c>
      <c r="O17" s="196">
        <v>48.57</v>
      </c>
      <c r="P17" s="196">
        <v>58.77</v>
      </c>
      <c r="Q17" s="196">
        <v>0.96</v>
      </c>
      <c r="R17" s="196">
        <v>4.82</v>
      </c>
      <c r="S17" s="196">
        <v>2.89</v>
      </c>
      <c r="T17" s="196">
        <v>0</v>
      </c>
      <c r="U17" s="196">
        <v>319.62</v>
      </c>
      <c r="V17" s="196">
        <v>0</v>
      </c>
      <c r="W17" s="196">
        <v>11.08</v>
      </c>
      <c r="X17" s="196">
        <v>11.57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32.78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37.19</v>
      </c>
      <c r="L18" s="196">
        <v>11.15</v>
      </c>
      <c r="M18" s="196">
        <v>0</v>
      </c>
      <c r="N18" s="196">
        <v>28.92</v>
      </c>
      <c r="O18" s="196">
        <v>48.57</v>
      </c>
      <c r="P18" s="196">
        <v>58.77</v>
      </c>
      <c r="Q18" s="196">
        <v>0.96</v>
      </c>
      <c r="R18" s="196">
        <v>4.82</v>
      </c>
      <c r="S18" s="196">
        <v>2.89</v>
      </c>
      <c r="T18" s="196">
        <v>0</v>
      </c>
      <c r="U18" s="196">
        <v>319.62</v>
      </c>
      <c r="V18" s="196">
        <v>0</v>
      </c>
      <c r="W18" s="196">
        <v>11.08</v>
      </c>
      <c r="X18" s="196">
        <v>11.57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32.78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39.04</v>
      </c>
      <c r="L19" s="196">
        <v>11.15</v>
      </c>
      <c r="M19" s="196">
        <v>0</v>
      </c>
      <c r="N19" s="196">
        <v>28.92</v>
      </c>
      <c r="O19" s="196">
        <v>48.57</v>
      </c>
      <c r="P19" s="196">
        <v>58.77</v>
      </c>
      <c r="Q19" s="196">
        <v>0.96</v>
      </c>
      <c r="R19" s="196">
        <v>4.82</v>
      </c>
      <c r="S19" s="196">
        <v>2.89</v>
      </c>
      <c r="T19" s="196">
        <v>0</v>
      </c>
      <c r="U19" s="196">
        <v>319.62</v>
      </c>
      <c r="V19" s="196">
        <v>0</v>
      </c>
      <c r="W19" s="196">
        <v>11.08</v>
      </c>
      <c r="X19" s="196">
        <v>24.08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32.78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39.04</v>
      </c>
      <c r="L20" s="196">
        <v>11.15</v>
      </c>
      <c r="M20" s="196">
        <v>0</v>
      </c>
      <c r="N20" s="196">
        <v>28.92</v>
      </c>
      <c r="O20" s="196">
        <v>48.57</v>
      </c>
      <c r="P20" s="196">
        <v>58.77</v>
      </c>
      <c r="Q20" s="196">
        <v>0.96</v>
      </c>
      <c r="R20" s="196">
        <v>4.82</v>
      </c>
      <c r="S20" s="196">
        <v>2.89</v>
      </c>
      <c r="T20" s="196">
        <v>0</v>
      </c>
      <c r="U20" s="196">
        <v>319.62</v>
      </c>
      <c r="V20" s="196">
        <v>0</v>
      </c>
      <c r="W20" s="196">
        <v>11.08</v>
      </c>
      <c r="X20" s="196">
        <v>24.08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38.56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37.67</v>
      </c>
      <c r="L21" s="196">
        <v>11.15</v>
      </c>
      <c r="M21" s="196">
        <v>0</v>
      </c>
      <c r="N21" s="196">
        <v>28.92</v>
      </c>
      <c r="O21" s="196">
        <v>48.57</v>
      </c>
      <c r="P21" s="196">
        <v>58.77</v>
      </c>
      <c r="Q21" s="196">
        <v>0.96</v>
      </c>
      <c r="R21" s="196">
        <v>4.82</v>
      </c>
      <c r="S21" s="196">
        <v>2.89</v>
      </c>
      <c r="T21" s="196">
        <v>0</v>
      </c>
      <c r="U21" s="196">
        <v>319.62</v>
      </c>
      <c r="V21" s="196">
        <v>0</v>
      </c>
      <c r="W21" s="196">
        <v>11.08</v>
      </c>
      <c r="X21" s="196">
        <v>24.08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48.2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39.04</v>
      </c>
      <c r="L22" s="196">
        <v>11.15</v>
      </c>
      <c r="M22" s="196">
        <v>0</v>
      </c>
      <c r="N22" s="196">
        <v>28.92</v>
      </c>
      <c r="O22" s="196">
        <v>48.57</v>
      </c>
      <c r="P22" s="196">
        <v>58.77</v>
      </c>
      <c r="Q22" s="196">
        <v>0.96</v>
      </c>
      <c r="R22" s="196">
        <v>4.82</v>
      </c>
      <c r="S22" s="196">
        <v>2.89</v>
      </c>
      <c r="T22" s="196">
        <v>0</v>
      </c>
      <c r="U22" s="196">
        <v>319.62</v>
      </c>
      <c r="V22" s="196">
        <v>0</v>
      </c>
      <c r="W22" s="196">
        <v>11.08</v>
      </c>
      <c r="X22" s="196">
        <v>24.08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68.14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39.04</v>
      </c>
      <c r="L23" s="196">
        <v>11.15</v>
      </c>
      <c r="M23" s="196">
        <v>0</v>
      </c>
      <c r="N23" s="196">
        <v>28.92</v>
      </c>
      <c r="O23" s="196">
        <v>48.57</v>
      </c>
      <c r="P23" s="196">
        <v>58.77</v>
      </c>
      <c r="Q23" s="196">
        <v>0.96</v>
      </c>
      <c r="R23" s="196">
        <v>10.38</v>
      </c>
      <c r="S23" s="196">
        <v>2.89</v>
      </c>
      <c r="T23" s="196">
        <v>0</v>
      </c>
      <c r="U23" s="196">
        <v>319.62</v>
      </c>
      <c r="V23" s="196">
        <v>5.04</v>
      </c>
      <c r="W23" s="196">
        <v>11.08</v>
      </c>
      <c r="X23" s="196">
        <v>24.08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68.14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39.04</v>
      </c>
      <c r="L24" s="196">
        <v>11.15</v>
      </c>
      <c r="M24" s="196">
        <v>0</v>
      </c>
      <c r="N24" s="196">
        <v>28.92</v>
      </c>
      <c r="O24" s="196">
        <v>48.57</v>
      </c>
      <c r="P24" s="196">
        <v>58.77</v>
      </c>
      <c r="Q24" s="196">
        <v>0.96</v>
      </c>
      <c r="R24" s="196">
        <v>10.38</v>
      </c>
      <c r="S24" s="196">
        <v>2.89</v>
      </c>
      <c r="T24" s="196">
        <v>0</v>
      </c>
      <c r="U24" s="196">
        <v>319.62</v>
      </c>
      <c r="V24" s="196">
        <v>5.08</v>
      </c>
      <c r="W24" s="196">
        <v>11.08</v>
      </c>
      <c r="X24" s="196">
        <v>24.08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68.14</v>
      </c>
      <c r="AQ24" s="196">
        <v>22.09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40.58</v>
      </c>
      <c r="L25" s="196">
        <v>11.15</v>
      </c>
      <c r="M25" s="196">
        <v>0</v>
      </c>
      <c r="N25" s="196">
        <v>28.92</v>
      </c>
      <c r="O25" s="196">
        <v>48.57</v>
      </c>
      <c r="P25" s="196">
        <v>58.77</v>
      </c>
      <c r="Q25" s="196">
        <v>0.96</v>
      </c>
      <c r="R25" s="196">
        <v>10.38</v>
      </c>
      <c r="S25" s="196">
        <v>2.89</v>
      </c>
      <c r="T25" s="196">
        <v>0</v>
      </c>
      <c r="U25" s="196">
        <v>319.62</v>
      </c>
      <c r="V25" s="196">
        <v>5.08</v>
      </c>
      <c r="W25" s="196">
        <v>11.08</v>
      </c>
      <c r="X25" s="196">
        <v>24.08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22.09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39.04</v>
      </c>
      <c r="L26" s="196">
        <v>11.15</v>
      </c>
      <c r="M26" s="196">
        <v>0</v>
      </c>
      <c r="N26" s="196">
        <v>28.92</v>
      </c>
      <c r="O26" s="196">
        <v>48.57</v>
      </c>
      <c r="P26" s="196">
        <v>58.77</v>
      </c>
      <c r="Q26" s="196">
        <v>0.96</v>
      </c>
      <c r="R26" s="196">
        <v>10.38</v>
      </c>
      <c r="S26" s="196">
        <v>2.89</v>
      </c>
      <c r="T26" s="196">
        <v>0</v>
      </c>
      <c r="U26" s="196">
        <v>319.62</v>
      </c>
      <c r="V26" s="196">
        <v>5.08</v>
      </c>
      <c r="W26" s="196">
        <v>11.08</v>
      </c>
      <c r="X26" s="196">
        <v>24.08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39.04</v>
      </c>
      <c r="L27" s="196">
        <v>11.15</v>
      </c>
      <c r="M27" s="196">
        <v>0</v>
      </c>
      <c r="N27" s="196">
        <v>28.92</v>
      </c>
      <c r="O27" s="196">
        <v>48.57</v>
      </c>
      <c r="P27" s="196">
        <v>58.77</v>
      </c>
      <c r="Q27" s="196">
        <v>0.96</v>
      </c>
      <c r="R27" s="196">
        <v>10.38</v>
      </c>
      <c r="S27" s="196">
        <v>2.89</v>
      </c>
      <c r="T27" s="196">
        <v>0</v>
      </c>
      <c r="U27" s="196">
        <v>319.62</v>
      </c>
      <c r="V27" s="196">
        <v>5.08</v>
      </c>
      <c r="W27" s="196">
        <v>11.08</v>
      </c>
      <c r="X27" s="196">
        <v>24.08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39.04</v>
      </c>
      <c r="L28" s="196">
        <v>11.15</v>
      </c>
      <c r="M28" s="196">
        <v>0</v>
      </c>
      <c r="N28" s="196">
        <v>28.92</v>
      </c>
      <c r="O28" s="196">
        <v>48.57</v>
      </c>
      <c r="P28" s="196">
        <v>58.77</v>
      </c>
      <c r="Q28" s="196">
        <v>0.96</v>
      </c>
      <c r="R28" s="196">
        <v>10.38</v>
      </c>
      <c r="S28" s="196">
        <v>2.89</v>
      </c>
      <c r="T28" s="196">
        <v>0</v>
      </c>
      <c r="U28" s="196">
        <v>319.62</v>
      </c>
      <c r="V28" s="196">
        <v>5.08</v>
      </c>
      <c r="W28" s="196">
        <v>11.08</v>
      </c>
      <c r="X28" s="196">
        <v>24.08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0.89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39.04</v>
      </c>
      <c r="L29" s="196">
        <v>11.15</v>
      </c>
      <c r="M29" s="196">
        <v>0</v>
      </c>
      <c r="N29" s="196">
        <v>28.92</v>
      </c>
      <c r="O29" s="196">
        <v>48.57</v>
      </c>
      <c r="P29" s="196">
        <v>58.77</v>
      </c>
      <c r="Q29" s="196">
        <v>0.96</v>
      </c>
      <c r="R29" s="196">
        <v>10.38</v>
      </c>
      <c r="S29" s="196">
        <v>2.89</v>
      </c>
      <c r="T29" s="196">
        <v>0</v>
      </c>
      <c r="U29" s="196">
        <v>319.62</v>
      </c>
      <c r="V29" s="196">
        <v>5.08</v>
      </c>
      <c r="W29" s="196">
        <v>11.08</v>
      </c>
      <c r="X29" s="196">
        <v>24.08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3.32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48.21</v>
      </c>
      <c r="L30" s="196">
        <v>11.15</v>
      </c>
      <c r="M30" s="196">
        <v>0</v>
      </c>
      <c r="N30" s="196">
        <v>28.92</v>
      </c>
      <c r="O30" s="196">
        <v>48.57</v>
      </c>
      <c r="P30" s="196">
        <v>58.77</v>
      </c>
      <c r="Q30" s="196">
        <v>0.96</v>
      </c>
      <c r="R30" s="196">
        <v>10.38</v>
      </c>
      <c r="S30" s="196">
        <v>2.89</v>
      </c>
      <c r="T30" s="196">
        <v>0</v>
      </c>
      <c r="U30" s="196">
        <v>319.62</v>
      </c>
      <c r="V30" s="196">
        <v>5.08</v>
      </c>
      <c r="W30" s="196">
        <v>11.08</v>
      </c>
      <c r="X30" s="196">
        <v>24.08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8.5500000000000007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43.38</v>
      </c>
      <c r="L31" s="196">
        <v>11.15</v>
      </c>
      <c r="M31" s="196">
        <v>0</v>
      </c>
      <c r="N31" s="196">
        <v>28.92</v>
      </c>
      <c r="O31" s="196">
        <v>48.57</v>
      </c>
      <c r="P31" s="196">
        <v>58.77</v>
      </c>
      <c r="Q31" s="196">
        <v>0.96</v>
      </c>
      <c r="R31" s="196">
        <v>10.38</v>
      </c>
      <c r="S31" s="196">
        <v>2.89</v>
      </c>
      <c r="T31" s="196">
        <v>0</v>
      </c>
      <c r="U31" s="196">
        <v>319.62</v>
      </c>
      <c r="V31" s="196">
        <v>5.08</v>
      </c>
      <c r="W31" s="196">
        <v>11.08</v>
      </c>
      <c r="X31" s="196">
        <v>24.08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15.81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38.56</v>
      </c>
      <c r="L32" s="196">
        <v>11.15</v>
      </c>
      <c r="M32" s="196">
        <v>0</v>
      </c>
      <c r="N32" s="196">
        <v>28.92</v>
      </c>
      <c r="O32" s="196">
        <v>48.57</v>
      </c>
      <c r="P32" s="196">
        <v>58.77</v>
      </c>
      <c r="Q32" s="196">
        <v>0.96</v>
      </c>
      <c r="R32" s="196">
        <v>9.5</v>
      </c>
      <c r="S32" s="196">
        <v>2.89</v>
      </c>
      <c r="T32" s="196">
        <v>0</v>
      </c>
      <c r="U32" s="196">
        <v>319.62</v>
      </c>
      <c r="V32" s="196">
        <v>5.08</v>
      </c>
      <c r="W32" s="196">
        <v>11.08</v>
      </c>
      <c r="X32" s="196">
        <v>24.08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26.3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76.47</v>
      </c>
      <c r="L33" s="196">
        <v>11.15</v>
      </c>
      <c r="M33" s="196">
        <v>0</v>
      </c>
      <c r="N33" s="196">
        <v>28.92</v>
      </c>
      <c r="O33" s="196">
        <v>48.57</v>
      </c>
      <c r="P33" s="196">
        <v>58.77</v>
      </c>
      <c r="Q33" s="196">
        <v>0.96</v>
      </c>
      <c r="R33" s="196">
        <v>10.38</v>
      </c>
      <c r="S33" s="196">
        <v>2.89</v>
      </c>
      <c r="T33" s="196">
        <v>0</v>
      </c>
      <c r="U33" s="196">
        <v>319.62</v>
      </c>
      <c r="V33" s="196">
        <v>5.08</v>
      </c>
      <c r="W33" s="196">
        <v>11.08</v>
      </c>
      <c r="X33" s="196">
        <v>24.08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11.15</v>
      </c>
      <c r="M34" s="196">
        <v>0</v>
      </c>
      <c r="N34" s="196">
        <v>28.92</v>
      </c>
      <c r="O34" s="196">
        <v>48.57</v>
      </c>
      <c r="P34" s="196">
        <v>58.77</v>
      </c>
      <c r="Q34" s="196">
        <v>0.96</v>
      </c>
      <c r="R34" s="196">
        <v>10.38</v>
      </c>
      <c r="S34" s="196">
        <v>2.89</v>
      </c>
      <c r="T34" s="196">
        <v>0</v>
      </c>
      <c r="U34" s="196">
        <v>319.62</v>
      </c>
      <c r="V34" s="196">
        <v>5.08</v>
      </c>
      <c r="W34" s="196">
        <v>11.08</v>
      </c>
      <c r="X34" s="196">
        <v>24.08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45.24</v>
      </c>
      <c r="L35" s="196">
        <v>11.15</v>
      </c>
      <c r="M35" s="196">
        <v>0</v>
      </c>
      <c r="N35" s="196">
        <v>28.92</v>
      </c>
      <c r="O35" s="196">
        <v>48.57</v>
      </c>
      <c r="P35" s="196">
        <v>58.77</v>
      </c>
      <c r="Q35" s="196">
        <v>0.96</v>
      </c>
      <c r="R35" s="196">
        <v>10.38</v>
      </c>
      <c r="S35" s="196">
        <v>2.89</v>
      </c>
      <c r="T35" s="196">
        <v>0</v>
      </c>
      <c r="U35" s="196">
        <v>319.62</v>
      </c>
      <c r="V35" s="196">
        <v>5.08</v>
      </c>
      <c r="W35" s="196">
        <v>11.08</v>
      </c>
      <c r="X35" s="196">
        <v>24.08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38.56</v>
      </c>
      <c r="L36" s="196">
        <v>11.15</v>
      </c>
      <c r="M36" s="196">
        <v>0</v>
      </c>
      <c r="N36" s="196">
        <v>28.92</v>
      </c>
      <c r="O36" s="196">
        <v>48.57</v>
      </c>
      <c r="P36" s="196">
        <v>58.77</v>
      </c>
      <c r="Q36" s="196">
        <v>0.96</v>
      </c>
      <c r="R36" s="196">
        <v>10.38</v>
      </c>
      <c r="S36" s="196">
        <v>2.89</v>
      </c>
      <c r="T36" s="196">
        <v>0</v>
      </c>
      <c r="U36" s="196">
        <v>319.62</v>
      </c>
      <c r="V36" s="196">
        <v>5.08</v>
      </c>
      <c r="W36" s="196">
        <v>11.08</v>
      </c>
      <c r="X36" s="196">
        <v>24.08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34</v>
      </c>
      <c r="L37" s="196">
        <v>11.15</v>
      </c>
      <c r="M37" s="196">
        <v>0</v>
      </c>
      <c r="N37" s="196">
        <v>28.92</v>
      </c>
      <c r="O37" s="196">
        <v>48.57</v>
      </c>
      <c r="P37" s="196">
        <v>58.77</v>
      </c>
      <c r="Q37" s="196">
        <v>0.96</v>
      </c>
      <c r="R37" s="196">
        <v>10.38</v>
      </c>
      <c r="S37" s="196">
        <v>2.89</v>
      </c>
      <c r="T37" s="196">
        <v>0</v>
      </c>
      <c r="U37" s="196">
        <v>319.62</v>
      </c>
      <c r="V37" s="196">
        <v>5.08</v>
      </c>
      <c r="W37" s="196">
        <v>11.08</v>
      </c>
      <c r="X37" s="196">
        <v>24.08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37.08</v>
      </c>
      <c r="L38" s="196">
        <v>11.15</v>
      </c>
      <c r="M38" s="196">
        <v>0</v>
      </c>
      <c r="N38" s="196">
        <v>28.92</v>
      </c>
      <c r="O38" s="196">
        <v>48.57</v>
      </c>
      <c r="P38" s="196">
        <v>58.77</v>
      </c>
      <c r="Q38" s="196">
        <v>0.96</v>
      </c>
      <c r="R38" s="196">
        <v>10.38</v>
      </c>
      <c r="S38" s="196">
        <v>2.89</v>
      </c>
      <c r="T38" s="196">
        <v>0</v>
      </c>
      <c r="U38" s="196">
        <v>319.62</v>
      </c>
      <c r="V38" s="196">
        <v>5.08</v>
      </c>
      <c r="W38" s="196">
        <v>11.08</v>
      </c>
      <c r="X38" s="196">
        <v>24.08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57.35</v>
      </c>
      <c r="L39" s="196">
        <v>10.75</v>
      </c>
      <c r="M39" s="196">
        <v>0</v>
      </c>
      <c r="N39" s="196">
        <v>28.92</v>
      </c>
      <c r="O39" s="196">
        <v>48.57</v>
      </c>
      <c r="P39" s="196">
        <v>58.77</v>
      </c>
      <c r="Q39" s="196">
        <v>0.96</v>
      </c>
      <c r="R39" s="196">
        <v>10.38</v>
      </c>
      <c r="S39" s="196">
        <v>2.79</v>
      </c>
      <c r="T39" s="196">
        <v>0</v>
      </c>
      <c r="U39" s="196">
        <v>319.62</v>
      </c>
      <c r="V39" s="196">
        <v>5.08</v>
      </c>
      <c r="W39" s="196">
        <v>11.08</v>
      </c>
      <c r="X39" s="196">
        <v>24.08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10.75</v>
      </c>
      <c r="M40" s="196">
        <v>0</v>
      </c>
      <c r="N40" s="196">
        <v>28.92</v>
      </c>
      <c r="O40" s="196">
        <v>48.57</v>
      </c>
      <c r="P40" s="196">
        <v>58.77</v>
      </c>
      <c r="Q40" s="196">
        <v>0.96</v>
      </c>
      <c r="R40" s="196">
        <v>10.38</v>
      </c>
      <c r="S40" s="196">
        <v>2.79</v>
      </c>
      <c r="T40" s="196">
        <v>0</v>
      </c>
      <c r="U40" s="196">
        <v>319.62</v>
      </c>
      <c r="V40" s="196">
        <v>5.08</v>
      </c>
      <c r="W40" s="196">
        <v>11.08</v>
      </c>
      <c r="X40" s="196">
        <v>24.08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10.75</v>
      </c>
      <c r="M41" s="196">
        <v>0</v>
      </c>
      <c r="N41" s="196">
        <v>28.92</v>
      </c>
      <c r="O41" s="196">
        <v>48.57</v>
      </c>
      <c r="P41" s="196">
        <v>58.77</v>
      </c>
      <c r="Q41" s="196">
        <v>0.93</v>
      </c>
      <c r="R41" s="196">
        <v>10.38</v>
      </c>
      <c r="S41" s="196">
        <v>2.79</v>
      </c>
      <c r="T41" s="196">
        <v>0</v>
      </c>
      <c r="U41" s="196">
        <v>319.62</v>
      </c>
      <c r="V41" s="196">
        <v>5.08</v>
      </c>
      <c r="W41" s="196">
        <v>11.08</v>
      </c>
      <c r="X41" s="196">
        <v>24.08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23.14</v>
      </c>
      <c r="M42" s="196">
        <v>0</v>
      </c>
      <c r="N42" s="196">
        <v>28.92</v>
      </c>
      <c r="O42" s="196">
        <v>48.57</v>
      </c>
      <c r="P42" s="196">
        <v>58.77</v>
      </c>
      <c r="Q42" s="196">
        <v>5.03</v>
      </c>
      <c r="R42" s="196">
        <v>10.38</v>
      </c>
      <c r="S42" s="196">
        <v>6.44</v>
      </c>
      <c r="T42" s="196">
        <v>0</v>
      </c>
      <c r="U42" s="196">
        <v>319.62</v>
      </c>
      <c r="V42" s="196">
        <v>5.08</v>
      </c>
      <c r="W42" s="196">
        <v>11.08</v>
      </c>
      <c r="X42" s="196">
        <v>24.08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23.14</v>
      </c>
      <c r="M43" s="196">
        <v>0</v>
      </c>
      <c r="N43" s="196">
        <v>28.92</v>
      </c>
      <c r="O43" s="196">
        <v>48.57</v>
      </c>
      <c r="P43" s="196">
        <v>58.77</v>
      </c>
      <c r="Q43" s="196">
        <v>5.03</v>
      </c>
      <c r="R43" s="196">
        <v>10.38</v>
      </c>
      <c r="S43" s="196">
        <v>6.46</v>
      </c>
      <c r="T43" s="196">
        <v>0</v>
      </c>
      <c r="U43" s="196">
        <v>319.62</v>
      </c>
      <c r="V43" s="196">
        <v>5.08</v>
      </c>
      <c r="W43" s="196">
        <v>11.08</v>
      </c>
      <c r="X43" s="196">
        <v>24.08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23.14</v>
      </c>
      <c r="M44" s="196">
        <v>0</v>
      </c>
      <c r="N44" s="196">
        <v>28.92</v>
      </c>
      <c r="O44" s="196">
        <v>48.57</v>
      </c>
      <c r="P44" s="196">
        <v>58.77</v>
      </c>
      <c r="Q44" s="196">
        <v>5.03</v>
      </c>
      <c r="R44" s="196">
        <v>10.38</v>
      </c>
      <c r="S44" s="196">
        <v>6.46</v>
      </c>
      <c r="T44" s="196">
        <v>0</v>
      </c>
      <c r="U44" s="196">
        <v>319.62</v>
      </c>
      <c r="V44" s="196">
        <v>5.08</v>
      </c>
      <c r="W44" s="196">
        <v>11.08</v>
      </c>
      <c r="X44" s="196">
        <v>24.08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23.14</v>
      </c>
      <c r="M45" s="196">
        <v>0</v>
      </c>
      <c r="N45" s="196">
        <v>28.92</v>
      </c>
      <c r="O45" s="196">
        <v>48.57</v>
      </c>
      <c r="P45" s="196">
        <v>58.77</v>
      </c>
      <c r="Q45" s="196">
        <v>5.03</v>
      </c>
      <c r="R45" s="196">
        <v>10.38</v>
      </c>
      <c r="S45" s="196">
        <v>6.46</v>
      </c>
      <c r="T45" s="196">
        <v>0</v>
      </c>
      <c r="U45" s="196">
        <v>319.62</v>
      </c>
      <c r="V45" s="196">
        <v>5.08</v>
      </c>
      <c r="W45" s="196">
        <v>11.08</v>
      </c>
      <c r="X45" s="196">
        <v>24.08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23.14</v>
      </c>
      <c r="M46" s="196">
        <v>0</v>
      </c>
      <c r="N46" s="196">
        <v>28.92</v>
      </c>
      <c r="O46" s="196">
        <v>48.57</v>
      </c>
      <c r="P46" s="196">
        <v>58.77</v>
      </c>
      <c r="Q46" s="196">
        <v>5.03</v>
      </c>
      <c r="R46" s="196">
        <v>10.38</v>
      </c>
      <c r="S46" s="196">
        <v>6.46</v>
      </c>
      <c r="T46" s="196">
        <v>0</v>
      </c>
      <c r="U46" s="196">
        <v>319.62</v>
      </c>
      <c r="V46" s="196">
        <v>5.08</v>
      </c>
      <c r="W46" s="196">
        <v>11.08</v>
      </c>
      <c r="X46" s="196">
        <v>24.08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23.14</v>
      </c>
      <c r="M47" s="196">
        <v>0</v>
      </c>
      <c r="N47" s="196">
        <v>28.92</v>
      </c>
      <c r="O47" s="196">
        <v>48.57</v>
      </c>
      <c r="P47" s="196">
        <v>58.77</v>
      </c>
      <c r="Q47" s="196">
        <v>5.03</v>
      </c>
      <c r="R47" s="196">
        <v>10.38</v>
      </c>
      <c r="S47" s="196">
        <v>6.46</v>
      </c>
      <c r="T47" s="196">
        <v>0</v>
      </c>
      <c r="U47" s="196">
        <v>319.62</v>
      </c>
      <c r="V47" s="196">
        <v>5.08</v>
      </c>
      <c r="W47" s="196">
        <v>11.08</v>
      </c>
      <c r="X47" s="196">
        <v>24.08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23.14</v>
      </c>
      <c r="M48" s="196">
        <v>0</v>
      </c>
      <c r="N48" s="196">
        <v>28.92</v>
      </c>
      <c r="O48" s="196">
        <v>48.57</v>
      </c>
      <c r="P48" s="196">
        <v>58.77</v>
      </c>
      <c r="Q48" s="196">
        <v>5.03</v>
      </c>
      <c r="R48" s="196">
        <v>10.38</v>
      </c>
      <c r="S48" s="196">
        <v>6.46</v>
      </c>
      <c r="T48" s="196">
        <v>0</v>
      </c>
      <c r="U48" s="196">
        <v>319.62</v>
      </c>
      <c r="V48" s="196">
        <v>5.08</v>
      </c>
      <c r="W48" s="196">
        <v>11.08</v>
      </c>
      <c r="X48" s="196">
        <v>24.08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10.61</v>
      </c>
      <c r="M49" s="196">
        <v>0</v>
      </c>
      <c r="N49" s="196">
        <v>28.92</v>
      </c>
      <c r="O49" s="196">
        <v>48.57</v>
      </c>
      <c r="P49" s="196">
        <v>58.99</v>
      </c>
      <c r="Q49" s="196">
        <v>0.93</v>
      </c>
      <c r="R49" s="196">
        <v>10.38</v>
      </c>
      <c r="S49" s="196">
        <v>2.79</v>
      </c>
      <c r="T49" s="196">
        <v>0</v>
      </c>
      <c r="U49" s="196">
        <v>319.62</v>
      </c>
      <c r="V49" s="196">
        <v>5.08</v>
      </c>
      <c r="W49" s="196">
        <v>11.08</v>
      </c>
      <c r="X49" s="196">
        <v>24.08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10.61</v>
      </c>
      <c r="M50" s="196">
        <v>0</v>
      </c>
      <c r="N50" s="196">
        <v>28.92</v>
      </c>
      <c r="O50" s="196">
        <v>48.57</v>
      </c>
      <c r="P50" s="196">
        <v>58.99</v>
      </c>
      <c r="Q50" s="196">
        <v>0.93</v>
      </c>
      <c r="R50" s="196">
        <v>10.38</v>
      </c>
      <c r="S50" s="196">
        <v>2.79</v>
      </c>
      <c r="T50" s="196">
        <v>0</v>
      </c>
      <c r="U50" s="196">
        <v>319.62</v>
      </c>
      <c r="V50" s="196">
        <v>5.08</v>
      </c>
      <c r="W50" s="196">
        <v>11.08</v>
      </c>
      <c r="X50" s="196">
        <v>24.08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39.619999999999997</v>
      </c>
      <c r="L51" s="196">
        <v>10.61</v>
      </c>
      <c r="M51" s="196">
        <v>0</v>
      </c>
      <c r="N51" s="196">
        <v>28.92</v>
      </c>
      <c r="O51" s="196">
        <v>48.57</v>
      </c>
      <c r="P51" s="196">
        <v>58.99</v>
      </c>
      <c r="Q51" s="196">
        <v>0.93</v>
      </c>
      <c r="R51" s="196">
        <v>10.38</v>
      </c>
      <c r="S51" s="196">
        <v>2.79</v>
      </c>
      <c r="T51" s="196">
        <v>0</v>
      </c>
      <c r="U51" s="196">
        <v>319.62</v>
      </c>
      <c r="V51" s="196">
        <v>5.08</v>
      </c>
      <c r="W51" s="196">
        <v>11.08</v>
      </c>
      <c r="X51" s="196">
        <v>24.08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38.56</v>
      </c>
      <c r="L52" s="196">
        <v>10.61</v>
      </c>
      <c r="M52" s="196">
        <v>0</v>
      </c>
      <c r="N52" s="196">
        <v>28.92</v>
      </c>
      <c r="O52" s="196">
        <v>48.57</v>
      </c>
      <c r="P52" s="196">
        <v>58.99</v>
      </c>
      <c r="Q52" s="196">
        <v>0.93</v>
      </c>
      <c r="R52" s="196">
        <v>10.38</v>
      </c>
      <c r="S52" s="196">
        <v>2.79</v>
      </c>
      <c r="T52" s="196">
        <v>0</v>
      </c>
      <c r="U52" s="196">
        <v>319.62</v>
      </c>
      <c r="V52" s="196">
        <v>5.08</v>
      </c>
      <c r="W52" s="196">
        <v>11.08</v>
      </c>
      <c r="X52" s="196">
        <v>24.08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38.56</v>
      </c>
      <c r="L53" s="196">
        <v>10.61</v>
      </c>
      <c r="M53" s="196">
        <v>0</v>
      </c>
      <c r="N53" s="196">
        <v>28.92</v>
      </c>
      <c r="O53" s="196">
        <v>48.57</v>
      </c>
      <c r="P53" s="196">
        <v>58.99</v>
      </c>
      <c r="Q53" s="196">
        <v>0.93</v>
      </c>
      <c r="R53" s="196">
        <v>10.38</v>
      </c>
      <c r="S53" s="196">
        <v>2.79</v>
      </c>
      <c r="T53" s="196">
        <v>0</v>
      </c>
      <c r="U53" s="196">
        <v>319.62</v>
      </c>
      <c r="V53" s="196">
        <v>5.08</v>
      </c>
      <c r="W53" s="196">
        <v>11.08</v>
      </c>
      <c r="X53" s="196">
        <v>24.08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38.56</v>
      </c>
      <c r="L54" s="196">
        <v>10.61</v>
      </c>
      <c r="M54" s="196">
        <v>0</v>
      </c>
      <c r="N54" s="196">
        <v>28.92</v>
      </c>
      <c r="O54" s="196">
        <v>48.57</v>
      </c>
      <c r="P54" s="196">
        <v>58.99</v>
      </c>
      <c r="Q54" s="196">
        <v>0.93</v>
      </c>
      <c r="R54" s="196">
        <v>10.38</v>
      </c>
      <c r="S54" s="196">
        <v>3.01</v>
      </c>
      <c r="T54" s="196">
        <v>0</v>
      </c>
      <c r="U54" s="196">
        <v>319.62</v>
      </c>
      <c r="V54" s="196">
        <v>5.08</v>
      </c>
      <c r="W54" s="196">
        <v>11.08</v>
      </c>
      <c r="X54" s="196">
        <v>24.08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37.18</v>
      </c>
      <c r="L55" s="196">
        <v>10.61</v>
      </c>
      <c r="M55" s="196">
        <v>0</v>
      </c>
      <c r="N55" s="196">
        <v>28.92</v>
      </c>
      <c r="O55" s="196">
        <v>48.57</v>
      </c>
      <c r="P55" s="196">
        <v>58.99</v>
      </c>
      <c r="Q55" s="196">
        <v>0.93</v>
      </c>
      <c r="R55" s="196">
        <v>10.38</v>
      </c>
      <c r="S55" s="196">
        <v>2.79</v>
      </c>
      <c r="T55" s="196">
        <v>0</v>
      </c>
      <c r="U55" s="196">
        <v>319.62</v>
      </c>
      <c r="V55" s="196">
        <v>5.08</v>
      </c>
      <c r="W55" s="196">
        <v>11.08</v>
      </c>
      <c r="X55" s="196">
        <v>24.08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37.18</v>
      </c>
      <c r="L56" s="196">
        <v>10.61</v>
      </c>
      <c r="M56" s="196">
        <v>0</v>
      </c>
      <c r="N56" s="196">
        <v>28.92</v>
      </c>
      <c r="O56" s="196">
        <v>48.57</v>
      </c>
      <c r="P56" s="196">
        <v>58.99</v>
      </c>
      <c r="Q56" s="196">
        <v>0.93</v>
      </c>
      <c r="R56" s="196">
        <v>10.38</v>
      </c>
      <c r="S56" s="196">
        <v>2.79</v>
      </c>
      <c r="T56" s="196">
        <v>0</v>
      </c>
      <c r="U56" s="196">
        <v>319.62</v>
      </c>
      <c r="V56" s="196">
        <v>5.08</v>
      </c>
      <c r="W56" s="196">
        <v>11.08</v>
      </c>
      <c r="X56" s="196">
        <v>24.08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46.71</v>
      </c>
      <c r="L57" s="196">
        <v>10.61</v>
      </c>
      <c r="M57" s="196">
        <v>0</v>
      </c>
      <c r="N57" s="196">
        <v>28.92</v>
      </c>
      <c r="O57" s="196">
        <v>48.57</v>
      </c>
      <c r="P57" s="196">
        <v>58.99</v>
      </c>
      <c r="Q57" s="196">
        <v>0.93</v>
      </c>
      <c r="R57" s="196">
        <v>10.38</v>
      </c>
      <c r="S57" s="196">
        <v>2.79</v>
      </c>
      <c r="T57" s="196">
        <v>0</v>
      </c>
      <c r="U57" s="196">
        <v>319.62</v>
      </c>
      <c r="V57" s="196">
        <v>5.08</v>
      </c>
      <c r="W57" s="196">
        <v>11.08</v>
      </c>
      <c r="X57" s="196">
        <v>24.08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50.13</v>
      </c>
      <c r="L58" s="196">
        <v>10.61</v>
      </c>
      <c r="M58" s="196">
        <v>0</v>
      </c>
      <c r="N58" s="196">
        <v>28.92</v>
      </c>
      <c r="O58" s="196">
        <v>48.57</v>
      </c>
      <c r="P58" s="196">
        <v>58.99</v>
      </c>
      <c r="Q58" s="196">
        <v>0.93</v>
      </c>
      <c r="R58" s="196">
        <v>10.38</v>
      </c>
      <c r="S58" s="196">
        <v>2.56</v>
      </c>
      <c r="T58" s="196">
        <v>0</v>
      </c>
      <c r="U58" s="196">
        <v>319.62</v>
      </c>
      <c r="V58" s="196">
        <v>5.08</v>
      </c>
      <c r="W58" s="196">
        <v>11.08</v>
      </c>
      <c r="X58" s="196">
        <v>24.08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10.61</v>
      </c>
      <c r="M59" s="196">
        <v>0</v>
      </c>
      <c r="N59" s="196">
        <v>28.92</v>
      </c>
      <c r="O59" s="196">
        <v>48.57</v>
      </c>
      <c r="P59" s="196">
        <v>58.99</v>
      </c>
      <c r="Q59" s="196">
        <v>0.93</v>
      </c>
      <c r="R59" s="196">
        <v>10.38</v>
      </c>
      <c r="S59" s="196">
        <v>2.79</v>
      </c>
      <c r="T59" s="196">
        <v>0</v>
      </c>
      <c r="U59" s="196">
        <v>319.62</v>
      </c>
      <c r="V59" s="196">
        <v>5.08</v>
      </c>
      <c r="W59" s="196">
        <v>11.08</v>
      </c>
      <c r="X59" s="196">
        <v>24.08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10.61</v>
      </c>
      <c r="M60" s="196">
        <v>0</v>
      </c>
      <c r="N60" s="196">
        <v>28.92</v>
      </c>
      <c r="O60" s="196">
        <v>48.57</v>
      </c>
      <c r="P60" s="196">
        <v>58.99</v>
      </c>
      <c r="Q60" s="196">
        <v>0.93</v>
      </c>
      <c r="R60" s="196">
        <v>10.38</v>
      </c>
      <c r="S60" s="196">
        <v>2.79</v>
      </c>
      <c r="T60" s="196">
        <v>0</v>
      </c>
      <c r="U60" s="196">
        <v>319.62</v>
      </c>
      <c r="V60" s="196">
        <v>5.08</v>
      </c>
      <c r="W60" s="196">
        <v>11.08</v>
      </c>
      <c r="X60" s="196">
        <v>24.08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10.61</v>
      </c>
      <c r="M61" s="196">
        <v>0</v>
      </c>
      <c r="N61" s="196">
        <v>28.92</v>
      </c>
      <c r="O61" s="196">
        <v>48.57</v>
      </c>
      <c r="P61" s="196">
        <v>58.99</v>
      </c>
      <c r="Q61" s="196">
        <v>0.93</v>
      </c>
      <c r="R61" s="196">
        <v>10.38</v>
      </c>
      <c r="S61" s="196">
        <v>2.79</v>
      </c>
      <c r="T61" s="196">
        <v>0</v>
      </c>
      <c r="U61" s="196">
        <v>319.62</v>
      </c>
      <c r="V61" s="196">
        <v>5.08</v>
      </c>
      <c r="W61" s="196">
        <v>11.08</v>
      </c>
      <c r="X61" s="196">
        <v>24.08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10.61</v>
      </c>
      <c r="M62" s="196">
        <v>0</v>
      </c>
      <c r="N62" s="196">
        <v>28.92</v>
      </c>
      <c r="O62" s="196">
        <v>48.57</v>
      </c>
      <c r="P62" s="196">
        <v>58.99</v>
      </c>
      <c r="Q62" s="196">
        <v>0.93</v>
      </c>
      <c r="R62" s="196">
        <v>10.38</v>
      </c>
      <c r="S62" s="196">
        <v>2.79</v>
      </c>
      <c r="T62" s="196">
        <v>0</v>
      </c>
      <c r="U62" s="196">
        <v>319.62</v>
      </c>
      <c r="V62" s="196">
        <v>5.08</v>
      </c>
      <c r="W62" s="196">
        <v>11.08</v>
      </c>
      <c r="X62" s="196">
        <v>24.08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10.61</v>
      </c>
      <c r="M63" s="196">
        <v>0</v>
      </c>
      <c r="N63" s="196">
        <v>28.92</v>
      </c>
      <c r="O63" s="196">
        <v>48.57</v>
      </c>
      <c r="P63" s="196">
        <v>58.99</v>
      </c>
      <c r="Q63" s="196">
        <v>0.93</v>
      </c>
      <c r="R63" s="196">
        <v>10.38</v>
      </c>
      <c r="S63" s="196">
        <v>2.79</v>
      </c>
      <c r="T63" s="196">
        <v>0</v>
      </c>
      <c r="U63" s="196">
        <v>319.62</v>
      </c>
      <c r="V63" s="196">
        <v>5.08</v>
      </c>
      <c r="W63" s="196">
        <v>11.08</v>
      </c>
      <c r="X63" s="196">
        <v>24.08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10.61</v>
      </c>
      <c r="M64" s="196">
        <v>0</v>
      </c>
      <c r="N64" s="196">
        <v>28.92</v>
      </c>
      <c r="O64" s="196">
        <v>48.57</v>
      </c>
      <c r="P64" s="196">
        <v>58.99</v>
      </c>
      <c r="Q64" s="196">
        <v>0.93</v>
      </c>
      <c r="R64" s="196">
        <v>10.38</v>
      </c>
      <c r="S64" s="196">
        <v>2.79</v>
      </c>
      <c r="T64" s="196">
        <v>0</v>
      </c>
      <c r="U64" s="196">
        <v>319.62</v>
      </c>
      <c r="V64" s="196">
        <v>5.08</v>
      </c>
      <c r="W64" s="196">
        <v>11.08</v>
      </c>
      <c r="X64" s="196">
        <v>24.08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25.07</v>
      </c>
      <c r="M65" s="196">
        <v>0</v>
      </c>
      <c r="N65" s="196">
        <v>28.92</v>
      </c>
      <c r="O65" s="196">
        <v>48.57</v>
      </c>
      <c r="P65" s="196">
        <v>58.99</v>
      </c>
      <c r="Q65" s="196">
        <v>4.4400000000000004</v>
      </c>
      <c r="R65" s="196">
        <v>10.38</v>
      </c>
      <c r="S65" s="196">
        <v>6.27</v>
      </c>
      <c r="T65" s="196">
        <v>0</v>
      </c>
      <c r="U65" s="196">
        <v>319.62</v>
      </c>
      <c r="V65" s="196">
        <v>5.08</v>
      </c>
      <c r="W65" s="196">
        <v>11.08</v>
      </c>
      <c r="X65" s="196">
        <v>24.08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25.07</v>
      </c>
      <c r="M66" s="196">
        <v>0</v>
      </c>
      <c r="N66" s="196">
        <v>28.92</v>
      </c>
      <c r="O66" s="196">
        <v>48.57</v>
      </c>
      <c r="P66" s="196">
        <v>58.99</v>
      </c>
      <c r="Q66" s="196">
        <v>5.03</v>
      </c>
      <c r="R66" s="196">
        <v>10.38</v>
      </c>
      <c r="S66" s="196">
        <v>6.46</v>
      </c>
      <c r="T66" s="196">
        <v>0</v>
      </c>
      <c r="U66" s="196">
        <v>319.62</v>
      </c>
      <c r="V66" s="196">
        <v>5.08</v>
      </c>
      <c r="W66" s="196">
        <v>11.08</v>
      </c>
      <c r="X66" s="196">
        <v>24.08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10.23</v>
      </c>
      <c r="M67" s="196">
        <v>0</v>
      </c>
      <c r="N67" s="196">
        <v>28.92</v>
      </c>
      <c r="O67" s="196">
        <v>48.57</v>
      </c>
      <c r="P67" s="196">
        <v>58.99</v>
      </c>
      <c r="Q67" s="196">
        <v>0.9</v>
      </c>
      <c r="R67" s="196">
        <v>10.38</v>
      </c>
      <c r="S67" s="196">
        <v>2.19</v>
      </c>
      <c r="T67" s="196">
        <v>0</v>
      </c>
      <c r="U67" s="196">
        <v>319.62</v>
      </c>
      <c r="V67" s="196">
        <v>5.08</v>
      </c>
      <c r="W67" s="196">
        <v>11.08</v>
      </c>
      <c r="X67" s="196">
        <v>24.08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25.28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10.23</v>
      </c>
      <c r="M68" s="196">
        <v>0</v>
      </c>
      <c r="N68" s="196">
        <v>28.92</v>
      </c>
      <c r="O68" s="196">
        <v>48.57</v>
      </c>
      <c r="P68" s="196">
        <v>58.99</v>
      </c>
      <c r="Q68" s="196">
        <v>0.9</v>
      </c>
      <c r="R68" s="196">
        <v>10.38</v>
      </c>
      <c r="S68" s="196">
        <v>2.69</v>
      </c>
      <c r="T68" s="196">
        <v>0</v>
      </c>
      <c r="U68" s="196">
        <v>319.62</v>
      </c>
      <c r="V68" s="196">
        <v>5.08</v>
      </c>
      <c r="W68" s="196">
        <v>11.08</v>
      </c>
      <c r="X68" s="196">
        <v>24.08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17.489999999999998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10.23</v>
      </c>
      <c r="M69" s="196">
        <v>0</v>
      </c>
      <c r="N69" s="196">
        <v>28.92</v>
      </c>
      <c r="O69" s="196">
        <v>48.57</v>
      </c>
      <c r="P69" s="196">
        <v>58.99</v>
      </c>
      <c r="Q69" s="196">
        <v>0.96</v>
      </c>
      <c r="R69" s="196">
        <v>10.38</v>
      </c>
      <c r="S69" s="196">
        <v>2.69</v>
      </c>
      <c r="T69" s="196">
        <v>0</v>
      </c>
      <c r="U69" s="196">
        <v>319.62</v>
      </c>
      <c r="V69" s="196">
        <v>5.08</v>
      </c>
      <c r="W69" s="196">
        <v>11.08</v>
      </c>
      <c r="X69" s="196">
        <v>24.08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9.8699999999999992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22.31</v>
      </c>
      <c r="M70" s="196">
        <v>0</v>
      </c>
      <c r="N70" s="196">
        <v>28.92</v>
      </c>
      <c r="O70" s="196">
        <v>48.57</v>
      </c>
      <c r="P70" s="196">
        <v>58.99</v>
      </c>
      <c r="Q70" s="196">
        <v>5.03</v>
      </c>
      <c r="R70" s="196">
        <v>10.38</v>
      </c>
      <c r="S70" s="196">
        <v>6.46</v>
      </c>
      <c r="T70" s="196">
        <v>0</v>
      </c>
      <c r="U70" s="196">
        <v>319.62</v>
      </c>
      <c r="V70" s="196">
        <v>5.08</v>
      </c>
      <c r="W70" s="196">
        <v>11.08</v>
      </c>
      <c r="X70" s="196">
        <v>24.08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4.7699999999999996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22.31</v>
      </c>
      <c r="M71" s="196">
        <v>0</v>
      </c>
      <c r="N71" s="196">
        <v>28.92</v>
      </c>
      <c r="O71" s="196">
        <v>48.57</v>
      </c>
      <c r="P71" s="196">
        <v>58.99</v>
      </c>
      <c r="Q71" s="196">
        <v>5.03</v>
      </c>
      <c r="R71" s="196">
        <v>10.38</v>
      </c>
      <c r="S71" s="196">
        <v>6.46</v>
      </c>
      <c r="T71" s="196">
        <v>0</v>
      </c>
      <c r="U71" s="196">
        <v>319.62</v>
      </c>
      <c r="V71" s="196">
        <v>5.08</v>
      </c>
      <c r="W71" s="196">
        <v>11.3</v>
      </c>
      <c r="X71" s="196">
        <v>24.08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1.45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43.38</v>
      </c>
      <c r="M72" s="196">
        <v>0</v>
      </c>
      <c r="N72" s="196">
        <v>28.92</v>
      </c>
      <c r="O72" s="196">
        <v>48.57</v>
      </c>
      <c r="P72" s="196">
        <v>58.99</v>
      </c>
      <c r="Q72" s="196">
        <v>5.03</v>
      </c>
      <c r="R72" s="196">
        <v>10.38</v>
      </c>
      <c r="S72" s="196">
        <v>6.46</v>
      </c>
      <c r="T72" s="196">
        <v>0</v>
      </c>
      <c r="U72" s="196">
        <v>319.62</v>
      </c>
      <c r="V72" s="196">
        <v>5.08</v>
      </c>
      <c r="W72" s="196">
        <v>11.3</v>
      </c>
      <c r="X72" s="196">
        <v>24.08</v>
      </c>
      <c r="Y72" s="196">
        <v>0</v>
      </c>
      <c r="Z72">
        <v>0</v>
      </c>
      <c r="AA72" s="196">
        <v>13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0.56999999999999995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43.38</v>
      </c>
      <c r="M73" s="196">
        <v>0</v>
      </c>
      <c r="N73" s="196">
        <v>28.92</v>
      </c>
      <c r="O73" s="196">
        <v>48.57</v>
      </c>
      <c r="P73" s="196">
        <v>58.99</v>
      </c>
      <c r="Q73" s="196">
        <v>5.03</v>
      </c>
      <c r="R73" s="196">
        <v>10.38</v>
      </c>
      <c r="S73" s="196">
        <v>6.46</v>
      </c>
      <c r="T73" s="196">
        <v>0</v>
      </c>
      <c r="U73" s="196">
        <v>319.62</v>
      </c>
      <c r="V73" s="196">
        <v>5.08</v>
      </c>
      <c r="W73" s="196">
        <v>11.3</v>
      </c>
      <c r="X73" s="196">
        <v>24.08</v>
      </c>
      <c r="Y73" s="196">
        <v>0</v>
      </c>
      <c r="Z73">
        <v>0</v>
      </c>
      <c r="AA73" s="196">
        <v>9.6999999999999993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0.27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43.38</v>
      </c>
      <c r="M74" s="196">
        <v>0</v>
      </c>
      <c r="N74" s="196">
        <v>28.92</v>
      </c>
      <c r="O74" s="196">
        <v>48.57</v>
      </c>
      <c r="P74" s="196">
        <v>58.99</v>
      </c>
      <c r="Q74" s="196">
        <v>5.03</v>
      </c>
      <c r="R74" s="196">
        <v>10.38</v>
      </c>
      <c r="S74" s="196">
        <v>6.46</v>
      </c>
      <c r="T74" s="196">
        <v>0</v>
      </c>
      <c r="U74" s="196">
        <v>319.62</v>
      </c>
      <c r="V74" s="196">
        <v>5.08</v>
      </c>
      <c r="W74" s="196">
        <v>11.3</v>
      </c>
      <c r="X74" s="196">
        <v>24.08</v>
      </c>
      <c r="Y74" s="196">
        <v>0</v>
      </c>
      <c r="Z74">
        <v>0</v>
      </c>
      <c r="AA74" s="196">
        <v>9.9600000000000009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0.18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43.38</v>
      </c>
      <c r="M75" s="196">
        <v>0</v>
      </c>
      <c r="N75" s="196">
        <v>28.92</v>
      </c>
      <c r="O75" s="196">
        <v>48.57</v>
      </c>
      <c r="P75" s="196">
        <v>58.99</v>
      </c>
      <c r="Q75" s="196">
        <v>5.03</v>
      </c>
      <c r="R75" s="196">
        <v>10.38</v>
      </c>
      <c r="S75" s="196">
        <v>6.46</v>
      </c>
      <c r="T75" s="196">
        <v>0</v>
      </c>
      <c r="U75" s="196">
        <v>319.62</v>
      </c>
      <c r="V75" s="196">
        <v>5.08</v>
      </c>
      <c r="W75" s="196">
        <v>11.08</v>
      </c>
      <c r="X75" s="196">
        <v>24.08</v>
      </c>
      <c r="Y75" s="196">
        <v>0</v>
      </c>
      <c r="Z75">
        <v>0</v>
      </c>
      <c r="AA75" s="196">
        <v>13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25.07</v>
      </c>
      <c r="M76" s="196">
        <v>0</v>
      </c>
      <c r="N76" s="196">
        <v>28.92</v>
      </c>
      <c r="O76" s="196">
        <v>48.57</v>
      </c>
      <c r="P76" s="196">
        <v>58.99</v>
      </c>
      <c r="Q76" s="196">
        <v>5.03</v>
      </c>
      <c r="R76" s="196">
        <v>10.38</v>
      </c>
      <c r="S76" s="196">
        <v>6.46</v>
      </c>
      <c r="T76" s="196">
        <v>0</v>
      </c>
      <c r="U76" s="196">
        <v>319.62</v>
      </c>
      <c r="V76" s="196">
        <v>5.08</v>
      </c>
      <c r="W76" s="196">
        <v>11.08</v>
      </c>
      <c r="X76" s="196">
        <v>24.08</v>
      </c>
      <c r="Y76" s="196">
        <v>0</v>
      </c>
      <c r="Z76">
        <v>0</v>
      </c>
      <c r="AA76" s="196">
        <v>13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25.07</v>
      </c>
      <c r="M77" s="196">
        <v>0</v>
      </c>
      <c r="N77" s="196">
        <v>28.92</v>
      </c>
      <c r="O77" s="196">
        <v>48.57</v>
      </c>
      <c r="P77" s="196">
        <v>58.99</v>
      </c>
      <c r="Q77" s="196">
        <v>5.03</v>
      </c>
      <c r="R77" s="196">
        <v>10.38</v>
      </c>
      <c r="S77" s="196">
        <v>6.46</v>
      </c>
      <c r="T77" s="196">
        <v>0</v>
      </c>
      <c r="U77" s="196">
        <v>319.62</v>
      </c>
      <c r="V77" s="196">
        <v>5.08</v>
      </c>
      <c r="W77" s="196">
        <v>11.08</v>
      </c>
      <c r="X77" s="196">
        <v>24.08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25.07</v>
      </c>
      <c r="M78" s="196">
        <v>0</v>
      </c>
      <c r="N78" s="196">
        <v>28.92</v>
      </c>
      <c r="O78" s="196">
        <v>48.57</v>
      </c>
      <c r="P78" s="196">
        <v>58.99</v>
      </c>
      <c r="Q78" s="196">
        <v>5.03</v>
      </c>
      <c r="R78" s="196">
        <v>10.38</v>
      </c>
      <c r="S78" s="196">
        <v>6.46</v>
      </c>
      <c r="T78" s="196">
        <v>0</v>
      </c>
      <c r="U78" s="196">
        <v>319.62</v>
      </c>
      <c r="V78" s="196">
        <v>5.08</v>
      </c>
      <c r="W78" s="196">
        <v>11.08</v>
      </c>
      <c r="X78" s="196">
        <v>24.08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25.07</v>
      </c>
      <c r="M79" s="196">
        <v>0</v>
      </c>
      <c r="N79" s="196">
        <v>28.92</v>
      </c>
      <c r="O79" s="196">
        <v>48.57</v>
      </c>
      <c r="P79" s="196">
        <v>58.99</v>
      </c>
      <c r="Q79" s="196">
        <v>5.03</v>
      </c>
      <c r="R79" s="196">
        <v>10.38</v>
      </c>
      <c r="S79" s="196">
        <v>6.46</v>
      </c>
      <c r="T79" s="196">
        <v>0</v>
      </c>
      <c r="U79" s="196">
        <v>319.62</v>
      </c>
      <c r="V79" s="196">
        <v>5.08</v>
      </c>
      <c r="W79" s="196">
        <v>11.08</v>
      </c>
      <c r="X79" s="196">
        <v>24.08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25.07</v>
      </c>
      <c r="M80" s="196">
        <v>0</v>
      </c>
      <c r="N80" s="196">
        <v>28.92</v>
      </c>
      <c r="O80" s="196">
        <v>48.57</v>
      </c>
      <c r="P80" s="196">
        <v>58.99</v>
      </c>
      <c r="Q80" s="196">
        <v>5.03</v>
      </c>
      <c r="R80" s="196">
        <v>10.38</v>
      </c>
      <c r="S80" s="196">
        <v>6.46</v>
      </c>
      <c r="T80" s="196">
        <v>0</v>
      </c>
      <c r="U80" s="196">
        <v>319.62</v>
      </c>
      <c r="V80" s="196">
        <v>5.08</v>
      </c>
      <c r="W80" s="196">
        <v>11.08</v>
      </c>
      <c r="X80" s="196">
        <v>24.08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25.07</v>
      </c>
      <c r="M81" s="196">
        <v>0</v>
      </c>
      <c r="N81" s="196">
        <v>28.92</v>
      </c>
      <c r="O81" s="196">
        <v>48.57</v>
      </c>
      <c r="P81" s="196">
        <v>58.99</v>
      </c>
      <c r="Q81" s="196">
        <v>5.03</v>
      </c>
      <c r="R81" s="196">
        <v>10.38</v>
      </c>
      <c r="S81" s="196">
        <v>6.46</v>
      </c>
      <c r="T81" s="196">
        <v>0</v>
      </c>
      <c r="U81" s="196">
        <v>319.62</v>
      </c>
      <c r="V81" s="196">
        <v>5.08</v>
      </c>
      <c r="W81" s="196">
        <v>11.08</v>
      </c>
      <c r="X81" s="196">
        <v>24.08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25.07</v>
      </c>
      <c r="M82" s="196">
        <v>0</v>
      </c>
      <c r="N82" s="196">
        <v>28.92</v>
      </c>
      <c r="O82" s="196">
        <v>48.57</v>
      </c>
      <c r="P82" s="196">
        <v>58.99</v>
      </c>
      <c r="Q82" s="196">
        <v>5.03</v>
      </c>
      <c r="R82" s="196">
        <v>10.38</v>
      </c>
      <c r="S82" s="196">
        <v>6.46</v>
      </c>
      <c r="T82" s="196">
        <v>0</v>
      </c>
      <c r="U82" s="196">
        <v>319.62</v>
      </c>
      <c r="V82" s="196">
        <v>5.08</v>
      </c>
      <c r="W82" s="196">
        <v>11.08</v>
      </c>
      <c r="X82" s="196">
        <v>24.08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79.13</v>
      </c>
      <c r="L83" s="196">
        <v>25.07</v>
      </c>
      <c r="M83" s="196">
        <v>0</v>
      </c>
      <c r="N83" s="196">
        <v>28.92</v>
      </c>
      <c r="O83" s="196">
        <v>48.57</v>
      </c>
      <c r="P83" s="196">
        <v>58.77</v>
      </c>
      <c r="Q83" s="196">
        <v>5.03</v>
      </c>
      <c r="R83" s="196">
        <v>10.38</v>
      </c>
      <c r="S83" s="196">
        <v>6.7</v>
      </c>
      <c r="T83" s="196">
        <v>0</v>
      </c>
      <c r="U83" s="196">
        <v>319.62</v>
      </c>
      <c r="V83" s="196">
        <v>5.08</v>
      </c>
      <c r="W83" s="196">
        <v>11.08</v>
      </c>
      <c r="X83" s="196">
        <v>24.08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79.13</v>
      </c>
      <c r="L84" s="196">
        <v>25.07</v>
      </c>
      <c r="M84" s="196">
        <v>0</v>
      </c>
      <c r="N84" s="196">
        <v>28.92</v>
      </c>
      <c r="O84" s="196">
        <v>48.57</v>
      </c>
      <c r="P84" s="196">
        <v>58.77</v>
      </c>
      <c r="Q84" s="196">
        <v>5.03</v>
      </c>
      <c r="R84" s="196">
        <v>10.38</v>
      </c>
      <c r="S84" s="196">
        <v>6.46</v>
      </c>
      <c r="T84" s="196">
        <v>0</v>
      </c>
      <c r="U84" s="196">
        <v>319.62</v>
      </c>
      <c r="V84" s="196">
        <v>5.08</v>
      </c>
      <c r="W84" s="196">
        <v>11.08</v>
      </c>
      <c r="X84" s="196">
        <v>24.08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76.33</v>
      </c>
      <c r="L85" s="196">
        <v>25.07</v>
      </c>
      <c r="M85" s="196">
        <v>0</v>
      </c>
      <c r="N85" s="196">
        <v>28.92</v>
      </c>
      <c r="O85" s="196">
        <v>48.57</v>
      </c>
      <c r="P85" s="196">
        <v>58.77</v>
      </c>
      <c r="Q85" s="196">
        <v>0.9</v>
      </c>
      <c r="R85" s="196">
        <v>10.38</v>
      </c>
      <c r="S85" s="196">
        <v>2.89</v>
      </c>
      <c r="T85" s="196">
        <v>0</v>
      </c>
      <c r="U85" s="196">
        <v>319.62</v>
      </c>
      <c r="V85" s="196">
        <v>5.08</v>
      </c>
      <c r="W85" s="196">
        <v>11.08</v>
      </c>
      <c r="X85" s="196">
        <v>24.08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79.13</v>
      </c>
      <c r="L86" s="196">
        <v>25.07</v>
      </c>
      <c r="M86" s="196">
        <v>0</v>
      </c>
      <c r="N86" s="196">
        <v>28.92</v>
      </c>
      <c r="O86" s="196">
        <v>48.57</v>
      </c>
      <c r="P86" s="196">
        <v>58.77</v>
      </c>
      <c r="Q86" s="196">
        <v>0.9</v>
      </c>
      <c r="R86" s="196">
        <v>10.38</v>
      </c>
      <c r="S86" s="196">
        <v>2.89</v>
      </c>
      <c r="T86" s="196">
        <v>0</v>
      </c>
      <c r="U86" s="196">
        <v>319.62</v>
      </c>
      <c r="V86" s="196">
        <v>5.08</v>
      </c>
      <c r="W86" s="196">
        <v>11.08</v>
      </c>
      <c r="X86" s="196">
        <v>24.08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81.17</v>
      </c>
      <c r="L87" s="196">
        <v>10.23</v>
      </c>
      <c r="M87" s="196">
        <v>0</v>
      </c>
      <c r="N87" s="196">
        <v>28.92</v>
      </c>
      <c r="O87" s="196">
        <v>48.57</v>
      </c>
      <c r="P87" s="196">
        <v>58.77</v>
      </c>
      <c r="Q87" s="196">
        <v>0.9</v>
      </c>
      <c r="R87" s="196">
        <v>10.38</v>
      </c>
      <c r="S87" s="196">
        <v>2.69</v>
      </c>
      <c r="T87" s="196">
        <v>0</v>
      </c>
      <c r="U87" s="196">
        <v>319.62</v>
      </c>
      <c r="V87" s="196">
        <v>5.08</v>
      </c>
      <c r="W87" s="196">
        <v>11.08</v>
      </c>
      <c r="X87" s="196">
        <v>24.08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79.13</v>
      </c>
      <c r="L88" s="196">
        <v>10.23</v>
      </c>
      <c r="M88" s="196">
        <v>0</v>
      </c>
      <c r="N88" s="196">
        <v>28.92</v>
      </c>
      <c r="O88" s="196">
        <v>48.57</v>
      </c>
      <c r="P88" s="196">
        <v>58.77</v>
      </c>
      <c r="Q88" s="196">
        <v>0.9</v>
      </c>
      <c r="R88" s="196">
        <v>10.38</v>
      </c>
      <c r="S88" s="196">
        <v>2.69</v>
      </c>
      <c r="T88" s="196">
        <v>0</v>
      </c>
      <c r="U88" s="196">
        <v>319.62</v>
      </c>
      <c r="V88" s="196">
        <v>5.08</v>
      </c>
      <c r="W88" s="196">
        <v>11.08</v>
      </c>
      <c r="X88" s="196">
        <v>24.08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79.13</v>
      </c>
      <c r="L89" s="196">
        <v>10.23</v>
      </c>
      <c r="M89" s="196">
        <v>0</v>
      </c>
      <c r="N89" s="196">
        <v>28.92</v>
      </c>
      <c r="O89" s="196">
        <v>48.57</v>
      </c>
      <c r="P89" s="196">
        <v>58.77</v>
      </c>
      <c r="Q89" s="196">
        <v>0.9</v>
      </c>
      <c r="R89" s="196">
        <v>10.38</v>
      </c>
      <c r="S89" s="196">
        <v>2.69</v>
      </c>
      <c r="T89" s="196">
        <v>0</v>
      </c>
      <c r="U89" s="196">
        <v>319.62</v>
      </c>
      <c r="V89" s="196">
        <v>5.08</v>
      </c>
      <c r="W89" s="196">
        <v>11.08</v>
      </c>
      <c r="X89" s="196">
        <v>24.08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38.56</v>
      </c>
      <c r="L90" s="196">
        <v>10.23</v>
      </c>
      <c r="M90" s="196">
        <v>0</v>
      </c>
      <c r="N90" s="196">
        <v>28.92</v>
      </c>
      <c r="O90" s="196">
        <v>48.57</v>
      </c>
      <c r="P90" s="196">
        <v>58.77</v>
      </c>
      <c r="Q90" s="196">
        <v>0.9</v>
      </c>
      <c r="R90" s="196">
        <v>10.38</v>
      </c>
      <c r="S90" s="196">
        <v>2.69</v>
      </c>
      <c r="T90" s="196">
        <v>0</v>
      </c>
      <c r="U90" s="196">
        <v>319.62</v>
      </c>
      <c r="V90" s="196">
        <v>5.08</v>
      </c>
      <c r="W90" s="196">
        <v>11.08</v>
      </c>
      <c r="X90" s="196">
        <v>24.08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37.18</v>
      </c>
      <c r="L91" s="196">
        <v>10.23</v>
      </c>
      <c r="M91" s="196">
        <v>0</v>
      </c>
      <c r="N91" s="196">
        <v>28.92</v>
      </c>
      <c r="O91" s="196">
        <v>48.57</v>
      </c>
      <c r="P91" s="196">
        <v>58.77</v>
      </c>
      <c r="Q91" s="196">
        <v>0.9</v>
      </c>
      <c r="R91" s="196">
        <v>10.38</v>
      </c>
      <c r="S91" s="196">
        <v>2.69</v>
      </c>
      <c r="T91" s="196">
        <v>0</v>
      </c>
      <c r="U91" s="196">
        <v>319.62</v>
      </c>
      <c r="V91" s="196">
        <v>5.08</v>
      </c>
      <c r="W91" s="196">
        <v>11.08</v>
      </c>
      <c r="X91" s="196">
        <v>24.08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37.18</v>
      </c>
      <c r="L92" s="196">
        <v>10.23</v>
      </c>
      <c r="M92" s="196">
        <v>0</v>
      </c>
      <c r="N92" s="196">
        <v>28.92</v>
      </c>
      <c r="O92" s="196">
        <v>48.57</v>
      </c>
      <c r="P92" s="196">
        <v>58.77</v>
      </c>
      <c r="Q92" s="196">
        <v>0.9</v>
      </c>
      <c r="R92" s="196">
        <v>10.38</v>
      </c>
      <c r="S92" s="196">
        <v>2.69</v>
      </c>
      <c r="T92" s="196">
        <v>0</v>
      </c>
      <c r="U92" s="196">
        <v>319.62</v>
      </c>
      <c r="V92" s="196">
        <v>5.08</v>
      </c>
      <c r="W92" s="196">
        <v>11.08</v>
      </c>
      <c r="X92" s="196">
        <v>24.08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37.18</v>
      </c>
      <c r="L93" s="196">
        <v>21.21</v>
      </c>
      <c r="M93" s="196">
        <v>0</v>
      </c>
      <c r="N93" s="196">
        <v>28.92</v>
      </c>
      <c r="O93" s="196">
        <v>48.57</v>
      </c>
      <c r="P93" s="196">
        <v>58.77</v>
      </c>
      <c r="Q93" s="196">
        <v>0.9</v>
      </c>
      <c r="R93" s="196">
        <v>4.82</v>
      </c>
      <c r="S93" s="196">
        <v>2.69</v>
      </c>
      <c r="T93" s="196">
        <v>0</v>
      </c>
      <c r="U93" s="196">
        <v>319.62</v>
      </c>
      <c r="V93" s="196">
        <v>5.08</v>
      </c>
      <c r="W93" s="196">
        <v>11.08</v>
      </c>
      <c r="X93" s="196">
        <v>24.08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37.18</v>
      </c>
      <c r="L94" s="196">
        <v>21.21</v>
      </c>
      <c r="M94" s="196">
        <v>0</v>
      </c>
      <c r="N94" s="196">
        <v>28.92</v>
      </c>
      <c r="O94" s="196">
        <v>48.57</v>
      </c>
      <c r="P94" s="196">
        <v>58.77</v>
      </c>
      <c r="Q94" s="196">
        <v>0.9</v>
      </c>
      <c r="R94" s="196">
        <v>4.82</v>
      </c>
      <c r="S94" s="196">
        <v>2.69</v>
      </c>
      <c r="T94" s="196">
        <v>0</v>
      </c>
      <c r="U94" s="196">
        <v>319.62</v>
      </c>
      <c r="V94" s="196">
        <v>5.08</v>
      </c>
      <c r="W94" s="196">
        <v>11.08</v>
      </c>
      <c r="X94" s="196">
        <v>24.08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37.18</v>
      </c>
      <c r="L95" s="196">
        <v>21.21</v>
      </c>
      <c r="M95" s="196">
        <v>0</v>
      </c>
      <c r="N95" s="196">
        <v>28.92</v>
      </c>
      <c r="O95" s="196">
        <v>48.57</v>
      </c>
      <c r="P95" s="196">
        <v>58.77</v>
      </c>
      <c r="Q95" s="196">
        <v>0.9</v>
      </c>
      <c r="R95" s="196">
        <v>10.38</v>
      </c>
      <c r="S95" s="196">
        <v>2.69</v>
      </c>
      <c r="T95" s="196">
        <v>0</v>
      </c>
      <c r="U95" s="196">
        <v>319.62</v>
      </c>
      <c r="V95" s="196">
        <v>5.08</v>
      </c>
      <c r="W95" s="196">
        <v>11.08</v>
      </c>
      <c r="X95" s="196">
        <v>24.08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22.09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37.18</v>
      </c>
      <c r="L96" s="196">
        <v>21.21</v>
      </c>
      <c r="M96" s="196">
        <v>0</v>
      </c>
      <c r="N96" s="196">
        <v>28.92</v>
      </c>
      <c r="O96" s="196">
        <v>48.57</v>
      </c>
      <c r="P96" s="196">
        <v>58.77</v>
      </c>
      <c r="Q96" s="196">
        <v>0.9</v>
      </c>
      <c r="R96" s="196">
        <v>10.38</v>
      </c>
      <c r="S96" s="196">
        <v>2.69</v>
      </c>
      <c r="T96" s="196">
        <v>0</v>
      </c>
      <c r="U96" s="196">
        <v>319.62</v>
      </c>
      <c r="V96" s="196">
        <v>5.08</v>
      </c>
      <c r="W96" s="196">
        <v>11.08</v>
      </c>
      <c r="X96" s="196">
        <v>24.08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22.09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37.17</v>
      </c>
      <c r="L97" s="196">
        <v>21.21</v>
      </c>
      <c r="M97" s="196">
        <v>0</v>
      </c>
      <c r="N97" s="196">
        <v>28.92</v>
      </c>
      <c r="O97" s="196">
        <v>48.57</v>
      </c>
      <c r="P97" s="196">
        <v>58.77</v>
      </c>
      <c r="Q97" s="196">
        <v>0.9</v>
      </c>
      <c r="R97" s="196">
        <v>10.38</v>
      </c>
      <c r="S97" s="196">
        <v>2.69</v>
      </c>
      <c r="T97" s="196">
        <v>0</v>
      </c>
      <c r="U97" s="196">
        <v>319.62</v>
      </c>
      <c r="V97" s="196">
        <v>5.27</v>
      </c>
      <c r="W97" s="196">
        <v>11.08</v>
      </c>
      <c r="X97" s="196">
        <v>24.08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37.18</v>
      </c>
      <c r="L98" s="196">
        <v>21.21</v>
      </c>
      <c r="M98" s="196">
        <v>0</v>
      </c>
      <c r="N98" s="196">
        <v>28.92</v>
      </c>
      <c r="O98" s="196">
        <v>48.57</v>
      </c>
      <c r="P98" s="196">
        <v>58.77</v>
      </c>
      <c r="Q98" s="196">
        <v>0.9</v>
      </c>
      <c r="R98" s="196">
        <v>4.82</v>
      </c>
      <c r="S98" s="196">
        <v>2.69</v>
      </c>
      <c r="T98" s="196">
        <v>0</v>
      </c>
      <c r="U98" s="196">
        <v>319.62</v>
      </c>
      <c r="V98" s="196">
        <v>5.19</v>
      </c>
      <c r="W98" s="196">
        <v>11.08</v>
      </c>
      <c r="X98" s="196">
        <v>24.08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1.3889675000000012</v>
      </c>
      <c r="L99">
        <f t="shared" si="0"/>
        <v>0.38366249999999991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1.4102199999999998</v>
      </c>
      <c r="Q99">
        <f t="shared" si="0"/>
        <v>5.4925000000000057E-2</v>
      </c>
      <c r="R99">
        <f t="shared" si="0"/>
        <v>0.21832249999999997</v>
      </c>
      <c r="S99">
        <f t="shared" si="0"/>
        <v>9.6354999999999885E-2</v>
      </c>
      <c r="T99">
        <f t="shared" si="0"/>
        <v>0</v>
      </c>
      <c r="U99">
        <f t="shared" si="0"/>
        <v>7.6708799999999941</v>
      </c>
      <c r="V99">
        <f t="shared" si="0"/>
        <v>9.7897499999999971E-2</v>
      </c>
      <c r="W99">
        <f t="shared" si="0"/>
        <v>0.26614000000000027</v>
      </c>
      <c r="X99">
        <f t="shared" si="0"/>
        <v>0.56228249999999924</v>
      </c>
      <c r="Y99">
        <f t="shared" si="0"/>
        <v>0</v>
      </c>
      <c r="Z99">
        <f t="shared" si="0"/>
        <v>0</v>
      </c>
      <c r="AA99">
        <f t="shared" si="0"/>
        <v>0.20665000000000022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1.1683800000000002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1.4995375000000015</v>
      </c>
      <c r="AQ99">
        <f t="shared" si="0"/>
        <v>0.46288999999999936</v>
      </c>
      <c r="AR99">
        <f t="shared" si="0"/>
        <v>0.24987249999999986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103.16</v>
      </c>
      <c r="M3" s="196">
        <v>27.22</v>
      </c>
      <c r="N3" s="196">
        <v>34.94</v>
      </c>
      <c r="O3" s="196">
        <v>0</v>
      </c>
      <c r="P3" s="196">
        <v>35.94</v>
      </c>
      <c r="Q3" s="196">
        <v>6.31</v>
      </c>
      <c r="R3" s="196">
        <v>1.93</v>
      </c>
      <c r="S3" s="196">
        <v>8.1</v>
      </c>
      <c r="T3" s="196">
        <v>0</v>
      </c>
      <c r="U3" s="196">
        <v>24.14</v>
      </c>
      <c r="V3" s="196">
        <v>0.96</v>
      </c>
      <c r="W3" s="196">
        <v>1.93</v>
      </c>
      <c r="X3" s="196">
        <v>4.82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103.16</v>
      </c>
      <c r="M4" s="196">
        <v>27.22</v>
      </c>
      <c r="N4" s="196">
        <v>34.94</v>
      </c>
      <c r="O4" s="196">
        <v>0</v>
      </c>
      <c r="P4" s="196">
        <v>35.94</v>
      </c>
      <c r="Q4" s="196">
        <v>6.31</v>
      </c>
      <c r="R4" s="196">
        <v>1.93</v>
      </c>
      <c r="S4" s="196">
        <v>8.1</v>
      </c>
      <c r="T4" s="196">
        <v>0</v>
      </c>
      <c r="U4" s="196">
        <v>24.14</v>
      </c>
      <c r="V4" s="196">
        <v>1</v>
      </c>
      <c r="W4" s="196">
        <v>1.93</v>
      </c>
      <c r="X4" s="196">
        <v>4.82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103.16</v>
      </c>
      <c r="M5" s="196">
        <v>27.22</v>
      </c>
      <c r="N5" s="196">
        <v>34.94</v>
      </c>
      <c r="O5" s="196">
        <v>0</v>
      </c>
      <c r="P5" s="196">
        <v>35.94</v>
      </c>
      <c r="Q5" s="196">
        <v>6.31</v>
      </c>
      <c r="R5" s="196">
        <v>1.93</v>
      </c>
      <c r="S5" s="196">
        <v>8.1</v>
      </c>
      <c r="T5" s="196">
        <v>0</v>
      </c>
      <c r="U5" s="196">
        <v>24.14</v>
      </c>
      <c r="V5" s="196">
        <v>0.96</v>
      </c>
      <c r="W5" s="196">
        <v>1.93</v>
      </c>
      <c r="X5" s="196">
        <v>4.82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103.16</v>
      </c>
      <c r="M6" s="196">
        <v>27.22</v>
      </c>
      <c r="N6" s="196">
        <v>34.94</v>
      </c>
      <c r="O6" s="196">
        <v>0</v>
      </c>
      <c r="P6" s="196">
        <v>35.94</v>
      </c>
      <c r="Q6" s="196">
        <v>6.31</v>
      </c>
      <c r="R6" s="196">
        <v>1.93</v>
      </c>
      <c r="S6" s="196">
        <v>8.1</v>
      </c>
      <c r="T6" s="196">
        <v>0</v>
      </c>
      <c r="U6" s="196">
        <v>24.14</v>
      </c>
      <c r="V6" s="196">
        <v>0.96</v>
      </c>
      <c r="W6" s="196">
        <v>1.93</v>
      </c>
      <c r="X6" s="196">
        <v>4.82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103.16</v>
      </c>
      <c r="M7" s="196">
        <v>27.22</v>
      </c>
      <c r="N7" s="196">
        <v>34.94</v>
      </c>
      <c r="O7" s="196">
        <v>0</v>
      </c>
      <c r="P7" s="196">
        <v>35.94</v>
      </c>
      <c r="Q7" s="196">
        <v>6.31</v>
      </c>
      <c r="R7" s="196">
        <v>1.93</v>
      </c>
      <c r="S7" s="196">
        <v>8.1</v>
      </c>
      <c r="T7" s="196">
        <v>0</v>
      </c>
      <c r="U7" s="196">
        <v>24.14</v>
      </c>
      <c r="V7" s="196">
        <v>0.96</v>
      </c>
      <c r="W7" s="196">
        <v>1.93</v>
      </c>
      <c r="X7" s="196">
        <v>4.82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103.16</v>
      </c>
      <c r="M8" s="196">
        <v>27.22</v>
      </c>
      <c r="N8" s="196">
        <v>34.94</v>
      </c>
      <c r="O8" s="196">
        <v>0</v>
      </c>
      <c r="P8" s="196">
        <v>35.94</v>
      </c>
      <c r="Q8" s="196">
        <v>6.31</v>
      </c>
      <c r="R8" s="196">
        <v>1.93</v>
      </c>
      <c r="S8" s="196">
        <v>8.1</v>
      </c>
      <c r="T8" s="196">
        <v>0</v>
      </c>
      <c r="U8" s="196">
        <v>24.14</v>
      </c>
      <c r="V8" s="196">
        <v>0.96</v>
      </c>
      <c r="W8" s="196">
        <v>1.93</v>
      </c>
      <c r="X8" s="196">
        <v>4.82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103.16</v>
      </c>
      <c r="M9" s="196">
        <v>27.22</v>
      </c>
      <c r="N9" s="196">
        <v>34.94</v>
      </c>
      <c r="O9" s="196">
        <v>0</v>
      </c>
      <c r="P9" s="196">
        <v>36.380000000000003</v>
      </c>
      <c r="Q9" s="196">
        <v>6.31</v>
      </c>
      <c r="R9" s="196">
        <v>1.93</v>
      </c>
      <c r="S9" s="196">
        <v>8.1</v>
      </c>
      <c r="T9" s="196">
        <v>0</v>
      </c>
      <c r="U9" s="196">
        <v>24.14</v>
      </c>
      <c r="V9" s="196">
        <v>0.96</v>
      </c>
      <c r="W9" s="196">
        <v>1.93</v>
      </c>
      <c r="X9" s="196">
        <v>4.82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103.16</v>
      </c>
      <c r="M10" s="196">
        <v>27.22</v>
      </c>
      <c r="N10" s="196">
        <v>34.94</v>
      </c>
      <c r="O10" s="196">
        <v>0</v>
      </c>
      <c r="P10" s="196">
        <v>36.380000000000003</v>
      </c>
      <c r="Q10" s="196">
        <v>6.31</v>
      </c>
      <c r="R10" s="196">
        <v>1.93</v>
      </c>
      <c r="S10" s="196">
        <v>8.1</v>
      </c>
      <c r="T10" s="196">
        <v>0</v>
      </c>
      <c r="U10" s="196">
        <v>24.14</v>
      </c>
      <c r="V10" s="196">
        <v>0.96</v>
      </c>
      <c r="W10" s="196">
        <v>1.93</v>
      </c>
      <c r="X10" s="196">
        <v>4.82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103.16</v>
      </c>
      <c r="M11" s="196">
        <v>27.22</v>
      </c>
      <c r="N11" s="196">
        <v>34.94</v>
      </c>
      <c r="O11" s="196">
        <v>0</v>
      </c>
      <c r="P11" s="196">
        <v>35.94</v>
      </c>
      <c r="Q11" s="196">
        <v>6.08</v>
      </c>
      <c r="R11" s="196">
        <v>1.93</v>
      </c>
      <c r="S11" s="196">
        <v>7.81</v>
      </c>
      <c r="T11" s="196">
        <v>0</v>
      </c>
      <c r="U11" s="196">
        <v>24.14</v>
      </c>
      <c r="V11" s="196">
        <v>0.96</v>
      </c>
      <c r="W11" s="196">
        <v>1.93</v>
      </c>
      <c r="X11" s="196">
        <v>4.82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103.16</v>
      </c>
      <c r="M12" s="196">
        <v>27.22</v>
      </c>
      <c r="N12" s="196">
        <v>34.94</v>
      </c>
      <c r="O12" s="196">
        <v>0</v>
      </c>
      <c r="P12" s="196">
        <v>35.94</v>
      </c>
      <c r="Q12" s="196">
        <v>6.08</v>
      </c>
      <c r="R12" s="196">
        <v>1.93</v>
      </c>
      <c r="S12" s="196">
        <v>7.81</v>
      </c>
      <c r="T12" s="196">
        <v>0</v>
      </c>
      <c r="U12" s="196">
        <v>24.14</v>
      </c>
      <c r="V12" s="196">
        <v>0.96</v>
      </c>
      <c r="W12" s="196">
        <v>1.93</v>
      </c>
      <c r="X12" s="196">
        <v>4.82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103.16</v>
      </c>
      <c r="M13" s="196">
        <v>27.22</v>
      </c>
      <c r="N13" s="196">
        <v>34.94</v>
      </c>
      <c r="O13" s="196">
        <v>0</v>
      </c>
      <c r="P13" s="196">
        <v>35.94</v>
      </c>
      <c r="Q13" s="196">
        <v>2.89</v>
      </c>
      <c r="R13" s="196">
        <v>1.86</v>
      </c>
      <c r="S13" s="196">
        <v>3.86</v>
      </c>
      <c r="T13" s="196">
        <v>0</v>
      </c>
      <c r="U13" s="196">
        <v>24.14</v>
      </c>
      <c r="V13" s="196">
        <v>0.93</v>
      </c>
      <c r="W13" s="196">
        <v>1.93</v>
      </c>
      <c r="X13" s="196">
        <v>4.82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103.16</v>
      </c>
      <c r="M14" s="196">
        <v>27.22</v>
      </c>
      <c r="N14" s="196">
        <v>34.94</v>
      </c>
      <c r="O14" s="196">
        <v>0</v>
      </c>
      <c r="P14" s="196">
        <v>35.94</v>
      </c>
      <c r="Q14" s="196">
        <v>2.89</v>
      </c>
      <c r="R14" s="196">
        <v>1.86</v>
      </c>
      <c r="S14" s="196">
        <v>3.86</v>
      </c>
      <c r="T14" s="196">
        <v>0</v>
      </c>
      <c r="U14" s="196">
        <v>24.14</v>
      </c>
      <c r="V14" s="196">
        <v>0.93</v>
      </c>
      <c r="W14" s="196">
        <v>1.93</v>
      </c>
      <c r="X14" s="196">
        <v>4.82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103.16</v>
      </c>
      <c r="M15" s="196">
        <v>27.22</v>
      </c>
      <c r="N15" s="196">
        <v>34.94</v>
      </c>
      <c r="O15" s="196">
        <v>0</v>
      </c>
      <c r="P15" s="196">
        <v>35.94</v>
      </c>
      <c r="Q15" s="196">
        <v>2.89</v>
      </c>
      <c r="R15" s="196">
        <v>1.86</v>
      </c>
      <c r="S15" s="196">
        <v>3.86</v>
      </c>
      <c r="T15" s="196">
        <v>0</v>
      </c>
      <c r="U15" s="196">
        <v>24.14</v>
      </c>
      <c r="V15" s="196">
        <v>0.93</v>
      </c>
      <c r="W15" s="196">
        <v>1.93</v>
      </c>
      <c r="X15" s="196">
        <v>4.82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103.16</v>
      </c>
      <c r="M16" s="196">
        <v>27.22</v>
      </c>
      <c r="N16" s="196">
        <v>34.94</v>
      </c>
      <c r="O16" s="196">
        <v>0</v>
      </c>
      <c r="P16" s="196">
        <v>35.94</v>
      </c>
      <c r="Q16" s="196">
        <v>2.89</v>
      </c>
      <c r="R16" s="196">
        <v>1.86</v>
      </c>
      <c r="S16" s="196">
        <v>3.86</v>
      </c>
      <c r="T16" s="196">
        <v>0</v>
      </c>
      <c r="U16" s="196">
        <v>24.14</v>
      </c>
      <c r="V16" s="196">
        <v>0.93</v>
      </c>
      <c r="W16" s="196">
        <v>1.93</v>
      </c>
      <c r="X16" s="196">
        <v>4.82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103.16</v>
      </c>
      <c r="M17" s="196">
        <v>27.22</v>
      </c>
      <c r="N17" s="196">
        <v>34.94</v>
      </c>
      <c r="O17" s="196">
        <v>0</v>
      </c>
      <c r="P17" s="196">
        <v>35.94</v>
      </c>
      <c r="Q17" s="196">
        <v>2.89</v>
      </c>
      <c r="R17" s="196">
        <v>1.86</v>
      </c>
      <c r="S17" s="196">
        <v>3.86</v>
      </c>
      <c r="T17" s="196">
        <v>0</v>
      </c>
      <c r="U17" s="196">
        <v>24.14</v>
      </c>
      <c r="V17" s="196">
        <v>0.93</v>
      </c>
      <c r="W17" s="196">
        <v>1.93</v>
      </c>
      <c r="X17" s="196">
        <v>4.82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28.92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103.16</v>
      </c>
      <c r="M18" s="196">
        <v>27.22</v>
      </c>
      <c r="N18" s="196">
        <v>34.94</v>
      </c>
      <c r="O18" s="196">
        <v>0</v>
      </c>
      <c r="P18" s="196">
        <v>35.94</v>
      </c>
      <c r="Q18" s="196">
        <v>2.89</v>
      </c>
      <c r="R18" s="196">
        <v>1.86</v>
      </c>
      <c r="S18" s="196">
        <v>3.86</v>
      </c>
      <c r="T18" s="196">
        <v>0</v>
      </c>
      <c r="U18" s="196">
        <v>24.14</v>
      </c>
      <c r="V18" s="196">
        <v>0.93</v>
      </c>
      <c r="W18" s="196">
        <v>1.93</v>
      </c>
      <c r="X18" s="196">
        <v>4.82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28.92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103.16</v>
      </c>
      <c r="M19" s="196">
        <v>27.22</v>
      </c>
      <c r="N19" s="196">
        <v>34.94</v>
      </c>
      <c r="O19" s="196">
        <v>0</v>
      </c>
      <c r="P19" s="196">
        <v>35.94</v>
      </c>
      <c r="Q19" s="196">
        <v>2.89</v>
      </c>
      <c r="R19" s="196">
        <v>1.86</v>
      </c>
      <c r="S19" s="196">
        <v>3.86</v>
      </c>
      <c r="T19" s="196">
        <v>0</v>
      </c>
      <c r="U19" s="196">
        <v>24.14</v>
      </c>
      <c r="V19" s="196">
        <v>0.93</v>
      </c>
      <c r="W19" s="196">
        <v>1.93</v>
      </c>
      <c r="X19" s="196">
        <v>4.82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28.92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103.16</v>
      </c>
      <c r="M20" s="196">
        <v>27.22</v>
      </c>
      <c r="N20" s="196">
        <v>34.94</v>
      </c>
      <c r="O20" s="196">
        <v>0</v>
      </c>
      <c r="P20" s="196">
        <v>35.94</v>
      </c>
      <c r="Q20" s="196">
        <v>2.89</v>
      </c>
      <c r="R20" s="196">
        <v>1.86</v>
      </c>
      <c r="S20" s="196">
        <v>3.86</v>
      </c>
      <c r="T20" s="196">
        <v>0</v>
      </c>
      <c r="U20" s="196">
        <v>24.14</v>
      </c>
      <c r="V20" s="196">
        <v>0.93</v>
      </c>
      <c r="W20" s="196">
        <v>1.93</v>
      </c>
      <c r="X20" s="196">
        <v>4.82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28.92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103.16</v>
      </c>
      <c r="M21" s="196">
        <v>27.22</v>
      </c>
      <c r="N21" s="196">
        <v>34.94</v>
      </c>
      <c r="O21" s="196">
        <v>0</v>
      </c>
      <c r="P21" s="196">
        <v>35.94</v>
      </c>
      <c r="Q21" s="196">
        <v>2.89</v>
      </c>
      <c r="R21" s="196">
        <v>1.86</v>
      </c>
      <c r="S21" s="196">
        <v>3.86</v>
      </c>
      <c r="T21" s="196">
        <v>0</v>
      </c>
      <c r="U21" s="196">
        <v>24.14</v>
      </c>
      <c r="V21" s="196">
        <v>0.93</v>
      </c>
      <c r="W21" s="196">
        <v>1.93</v>
      </c>
      <c r="X21" s="196">
        <v>4.82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28.92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103.16</v>
      </c>
      <c r="M22" s="196">
        <v>27.22</v>
      </c>
      <c r="N22" s="196">
        <v>34.94</v>
      </c>
      <c r="O22" s="196">
        <v>0</v>
      </c>
      <c r="P22" s="196">
        <v>35.94</v>
      </c>
      <c r="Q22" s="196">
        <v>2.89</v>
      </c>
      <c r="R22" s="196">
        <v>1.86</v>
      </c>
      <c r="S22" s="196">
        <v>3.86</v>
      </c>
      <c r="T22" s="196">
        <v>0</v>
      </c>
      <c r="U22" s="196">
        <v>24.14</v>
      </c>
      <c r="V22" s="196">
        <v>0.93</v>
      </c>
      <c r="W22" s="196">
        <v>1.93</v>
      </c>
      <c r="X22" s="196">
        <v>4.82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28.92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103.16</v>
      </c>
      <c r="M23" s="196">
        <v>27.22</v>
      </c>
      <c r="N23" s="196">
        <v>34.94</v>
      </c>
      <c r="O23" s="196">
        <v>0</v>
      </c>
      <c r="P23" s="196">
        <v>35.94</v>
      </c>
      <c r="Q23" s="196">
        <v>2.89</v>
      </c>
      <c r="R23" s="196">
        <v>1.86</v>
      </c>
      <c r="S23" s="196">
        <v>3.86</v>
      </c>
      <c r="T23" s="196">
        <v>0</v>
      </c>
      <c r="U23" s="196">
        <v>24.14</v>
      </c>
      <c r="V23" s="196">
        <v>0.92</v>
      </c>
      <c r="W23" s="196">
        <v>1.93</v>
      </c>
      <c r="X23" s="196">
        <v>4.82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28.92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103.16</v>
      </c>
      <c r="M24" s="196">
        <v>27.22</v>
      </c>
      <c r="N24" s="196">
        <v>34.94</v>
      </c>
      <c r="O24" s="196">
        <v>0</v>
      </c>
      <c r="P24" s="196">
        <v>35.94</v>
      </c>
      <c r="Q24" s="196">
        <v>2.89</v>
      </c>
      <c r="R24" s="196">
        <v>1.86</v>
      </c>
      <c r="S24" s="196">
        <v>3.86</v>
      </c>
      <c r="T24" s="196">
        <v>0</v>
      </c>
      <c r="U24" s="196">
        <v>24.14</v>
      </c>
      <c r="V24" s="196">
        <v>0.93</v>
      </c>
      <c r="W24" s="196">
        <v>12.53</v>
      </c>
      <c r="X24" s="196">
        <v>14.46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28.92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103.16</v>
      </c>
      <c r="M25" s="196">
        <v>27.22</v>
      </c>
      <c r="N25" s="196">
        <v>34.94</v>
      </c>
      <c r="O25" s="196">
        <v>0</v>
      </c>
      <c r="P25" s="196">
        <v>35.94</v>
      </c>
      <c r="Q25" s="196">
        <v>2.89</v>
      </c>
      <c r="R25" s="196">
        <v>1.86</v>
      </c>
      <c r="S25" s="196">
        <v>3.86</v>
      </c>
      <c r="T25" s="196">
        <v>0</v>
      </c>
      <c r="U25" s="196">
        <v>24.14</v>
      </c>
      <c r="V25" s="196">
        <v>0.93</v>
      </c>
      <c r="W25" s="196">
        <v>12.53</v>
      </c>
      <c r="X25" s="196">
        <v>14.46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57.85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103.16</v>
      </c>
      <c r="M26" s="196">
        <v>27.22</v>
      </c>
      <c r="N26" s="196">
        <v>34.94</v>
      </c>
      <c r="O26" s="196">
        <v>0</v>
      </c>
      <c r="P26" s="196">
        <v>35.94</v>
      </c>
      <c r="Q26" s="196">
        <v>2.89</v>
      </c>
      <c r="R26" s="196">
        <v>1.86</v>
      </c>
      <c r="S26" s="196">
        <v>3.86</v>
      </c>
      <c r="T26" s="196">
        <v>0</v>
      </c>
      <c r="U26" s="196">
        <v>24.14</v>
      </c>
      <c r="V26" s="196">
        <v>0.93</v>
      </c>
      <c r="W26" s="196">
        <v>12.53</v>
      </c>
      <c r="X26" s="196">
        <v>14.46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57.85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103.16</v>
      </c>
      <c r="M27" s="196">
        <v>27.22</v>
      </c>
      <c r="N27" s="196">
        <v>34.94</v>
      </c>
      <c r="O27" s="196">
        <v>0</v>
      </c>
      <c r="P27" s="196">
        <v>35.94</v>
      </c>
      <c r="Q27" s="196">
        <v>2.89</v>
      </c>
      <c r="R27" s="196">
        <v>1.86</v>
      </c>
      <c r="S27" s="196">
        <v>3.86</v>
      </c>
      <c r="T27" s="196">
        <v>0</v>
      </c>
      <c r="U27" s="196">
        <v>24.14</v>
      </c>
      <c r="V27" s="196">
        <v>0.93</v>
      </c>
      <c r="W27" s="196">
        <v>12.53</v>
      </c>
      <c r="X27" s="196">
        <v>14.46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57.85</v>
      </c>
      <c r="AQ27" s="196">
        <v>7.71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103.16</v>
      </c>
      <c r="M28" s="196">
        <v>27.22</v>
      </c>
      <c r="N28" s="196">
        <v>34.94</v>
      </c>
      <c r="O28" s="196">
        <v>0</v>
      </c>
      <c r="P28" s="196">
        <v>35.94</v>
      </c>
      <c r="Q28" s="196">
        <v>2.89</v>
      </c>
      <c r="R28" s="196">
        <v>1.86</v>
      </c>
      <c r="S28" s="196">
        <v>3.86</v>
      </c>
      <c r="T28" s="196">
        <v>0</v>
      </c>
      <c r="U28" s="196">
        <v>24.14</v>
      </c>
      <c r="V28" s="196">
        <v>0.93</v>
      </c>
      <c r="W28" s="196">
        <v>12.53</v>
      </c>
      <c r="X28" s="196">
        <v>14.46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57.85</v>
      </c>
      <c r="AQ28" s="196">
        <v>7.71</v>
      </c>
      <c r="AR28" s="196">
        <v>0.86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103.16</v>
      </c>
      <c r="M29" s="196">
        <v>27.22</v>
      </c>
      <c r="N29" s="196">
        <v>34.94</v>
      </c>
      <c r="O29" s="196">
        <v>0</v>
      </c>
      <c r="P29" s="196">
        <v>35.94</v>
      </c>
      <c r="Q29" s="196">
        <v>2.89</v>
      </c>
      <c r="R29" s="196">
        <v>1.86</v>
      </c>
      <c r="S29" s="196">
        <v>3.86</v>
      </c>
      <c r="T29" s="196">
        <v>0</v>
      </c>
      <c r="U29" s="196">
        <v>24.14</v>
      </c>
      <c r="V29" s="196">
        <v>0.93</v>
      </c>
      <c r="W29" s="196">
        <v>12.53</v>
      </c>
      <c r="X29" s="196">
        <v>14.46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57.85</v>
      </c>
      <c r="AQ29" s="196">
        <v>7.71</v>
      </c>
      <c r="AR29" s="196">
        <v>3.18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103.16</v>
      </c>
      <c r="M30" s="196">
        <v>27.22</v>
      </c>
      <c r="N30" s="196">
        <v>34.94</v>
      </c>
      <c r="O30" s="196">
        <v>0</v>
      </c>
      <c r="P30" s="196">
        <v>35.94</v>
      </c>
      <c r="Q30" s="196">
        <v>2.89</v>
      </c>
      <c r="R30" s="196">
        <v>1.86</v>
      </c>
      <c r="S30" s="196">
        <v>3.86</v>
      </c>
      <c r="T30" s="196">
        <v>0</v>
      </c>
      <c r="U30" s="196">
        <v>24.14</v>
      </c>
      <c r="V30" s="196">
        <v>0.93</v>
      </c>
      <c r="W30" s="196">
        <v>12.53</v>
      </c>
      <c r="X30" s="196">
        <v>14.46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57.85</v>
      </c>
      <c r="AQ30" s="196">
        <v>7.71</v>
      </c>
      <c r="AR30" s="196">
        <v>8.19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103.16</v>
      </c>
      <c r="M31" s="196">
        <v>27.22</v>
      </c>
      <c r="N31" s="196">
        <v>34.94</v>
      </c>
      <c r="O31" s="196">
        <v>0</v>
      </c>
      <c r="P31" s="196">
        <v>35.94</v>
      </c>
      <c r="Q31" s="196">
        <v>2.89</v>
      </c>
      <c r="R31" s="196">
        <v>1.86</v>
      </c>
      <c r="S31" s="196">
        <v>3.86</v>
      </c>
      <c r="T31" s="196">
        <v>0</v>
      </c>
      <c r="U31" s="196">
        <v>24.14</v>
      </c>
      <c r="V31" s="196">
        <v>0.93</v>
      </c>
      <c r="W31" s="196">
        <v>12.53</v>
      </c>
      <c r="X31" s="196">
        <v>14.46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57.85</v>
      </c>
      <c r="AQ31" s="196">
        <v>7.71</v>
      </c>
      <c r="AR31" s="196">
        <v>13.03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103.16</v>
      </c>
      <c r="M32" s="196">
        <v>27.22</v>
      </c>
      <c r="N32" s="196">
        <v>34.94</v>
      </c>
      <c r="O32" s="196">
        <v>0</v>
      </c>
      <c r="P32" s="196">
        <v>35.94</v>
      </c>
      <c r="Q32" s="196">
        <v>2.89</v>
      </c>
      <c r="R32" s="196">
        <v>11.48</v>
      </c>
      <c r="S32" s="196">
        <v>3.86</v>
      </c>
      <c r="T32" s="196">
        <v>0</v>
      </c>
      <c r="U32" s="196">
        <v>24.14</v>
      </c>
      <c r="V32" s="196">
        <v>6.13</v>
      </c>
      <c r="W32" s="196">
        <v>12.53</v>
      </c>
      <c r="X32" s="196">
        <v>14.46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18.2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4.3600000000000003</v>
      </c>
      <c r="L33" s="196">
        <v>155.22</v>
      </c>
      <c r="M33" s="196">
        <v>27.22</v>
      </c>
      <c r="N33" s="196">
        <v>34.94</v>
      </c>
      <c r="O33" s="196">
        <v>0</v>
      </c>
      <c r="P33" s="196">
        <v>35.94</v>
      </c>
      <c r="Q33" s="196">
        <v>2.89</v>
      </c>
      <c r="R33" s="196">
        <v>12.54</v>
      </c>
      <c r="S33" s="196">
        <v>7.81</v>
      </c>
      <c r="T33" s="196">
        <v>0</v>
      </c>
      <c r="U33" s="196">
        <v>24.14</v>
      </c>
      <c r="V33" s="196">
        <v>6.13</v>
      </c>
      <c r="W33" s="196">
        <v>12.53</v>
      </c>
      <c r="X33" s="196">
        <v>14.46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188</v>
      </c>
      <c r="M34" s="196">
        <v>27.22</v>
      </c>
      <c r="N34" s="196">
        <v>34.94</v>
      </c>
      <c r="O34" s="196">
        <v>0</v>
      </c>
      <c r="P34" s="196">
        <v>35.94</v>
      </c>
      <c r="Q34" s="196">
        <v>2.89</v>
      </c>
      <c r="R34" s="196">
        <v>12.54</v>
      </c>
      <c r="S34" s="196">
        <v>7.81</v>
      </c>
      <c r="T34" s="196">
        <v>0</v>
      </c>
      <c r="U34" s="196">
        <v>24.14</v>
      </c>
      <c r="V34" s="196">
        <v>6.13</v>
      </c>
      <c r="W34" s="196">
        <v>12.53</v>
      </c>
      <c r="X34" s="196">
        <v>14.46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4.68</v>
      </c>
      <c r="L35" s="196">
        <v>188</v>
      </c>
      <c r="M35" s="196">
        <v>27.22</v>
      </c>
      <c r="N35" s="196">
        <v>34.94</v>
      </c>
      <c r="O35" s="196">
        <v>0</v>
      </c>
      <c r="P35" s="196">
        <v>35.94</v>
      </c>
      <c r="Q35" s="196">
        <v>2.89</v>
      </c>
      <c r="R35" s="196">
        <v>12.54</v>
      </c>
      <c r="S35" s="196">
        <v>7.81</v>
      </c>
      <c r="T35" s="196">
        <v>0</v>
      </c>
      <c r="U35" s="196">
        <v>24.14</v>
      </c>
      <c r="V35" s="196">
        <v>6.13</v>
      </c>
      <c r="W35" s="196">
        <v>12.53</v>
      </c>
      <c r="X35" s="196">
        <v>14.46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188</v>
      </c>
      <c r="M36" s="196">
        <v>27.22</v>
      </c>
      <c r="N36" s="196">
        <v>34.94</v>
      </c>
      <c r="O36" s="196">
        <v>0</v>
      </c>
      <c r="P36" s="196">
        <v>35.94</v>
      </c>
      <c r="Q36" s="196">
        <v>2.89</v>
      </c>
      <c r="R36" s="196">
        <v>12.54</v>
      </c>
      <c r="S36" s="196">
        <v>7.81</v>
      </c>
      <c r="T36" s="196">
        <v>0</v>
      </c>
      <c r="U36" s="196">
        <v>24.14</v>
      </c>
      <c r="V36" s="196">
        <v>6.13</v>
      </c>
      <c r="W36" s="196">
        <v>12.53</v>
      </c>
      <c r="X36" s="196">
        <v>14.46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3.98</v>
      </c>
      <c r="L37" s="196">
        <v>188</v>
      </c>
      <c r="M37" s="196">
        <v>27.22</v>
      </c>
      <c r="N37" s="196">
        <v>34.94</v>
      </c>
      <c r="O37" s="196">
        <v>0</v>
      </c>
      <c r="P37" s="196">
        <v>35.94</v>
      </c>
      <c r="Q37" s="196">
        <v>2.89</v>
      </c>
      <c r="R37" s="196">
        <v>12.54</v>
      </c>
      <c r="S37" s="196">
        <v>7.81</v>
      </c>
      <c r="T37" s="196">
        <v>0</v>
      </c>
      <c r="U37" s="196">
        <v>24.14</v>
      </c>
      <c r="V37" s="196">
        <v>6.13</v>
      </c>
      <c r="W37" s="196">
        <v>12.53</v>
      </c>
      <c r="X37" s="196">
        <v>14.46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4.34</v>
      </c>
      <c r="L38" s="196">
        <v>155.22</v>
      </c>
      <c r="M38" s="196">
        <v>27.22</v>
      </c>
      <c r="N38" s="196">
        <v>34.94</v>
      </c>
      <c r="O38" s="196">
        <v>0</v>
      </c>
      <c r="P38" s="196">
        <v>35.94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24.14</v>
      </c>
      <c r="V38" s="196">
        <v>6.13</v>
      </c>
      <c r="W38" s="196">
        <v>12.53</v>
      </c>
      <c r="X38" s="196">
        <v>14.46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4.47</v>
      </c>
      <c r="L39" s="196">
        <v>155.22</v>
      </c>
      <c r="M39" s="196">
        <v>27.22</v>
      </c>
      <c r="N39" s="196">
        <v>34.94</v>
      </c>
      <c r="O39" s="196">
        <v>0</v>
      </c>
      <c r="P39" s="196">
        <v>35.94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24.14</v>
      </c>
      <c r="V39" s="196">
        <v>6.13</v>
      </c>
      <c r="W39" s="196">
        <v>12.53</v>
      </c>
      <c r="X39" s="196">
        <v>14.46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188</v>
      </c>
      <c r="M40" s="196">
        <v>27.22</v>
      </c>
      <c r="N40" s="196">
        <v>34.94</v>
      </c>
      <c r="O40" s="196">
        <v>0</v>
      </c>
      <c r="P40" s="196">
        <v>35.94</v>
      </c>
      <c r="Q40" s="196">
        <v>6.08</v>
      </c>
      <c r="R40" s="196">
        <v>12.54</v>
      </c>
      <c r="S40" s="196">
        <v>7.81</v>
      </c>
      <c r="T40" s="196">
        <v>0</v>
      </c>
      <c r="U40" s="196">
        <v>24.14</v>
      </c>
      <c r="V40" s="196">
        <v>6.13</v>
      </c>
      <c r="W40" s="196">
        <v>12.53</v>
      </c>
      <c r="X40" s="196">
        <v>14.46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188</v>
      </c>
      <c r="M41" s="196">
        <v>27.22</v>
      </c>
      <c r="N41" s="196">
        <v>34.94</v>
      </c>
      <c r="O41" s="196">
        <v>0</v>
      </c>
      <c r="P41" s="196">
        <v>35.94</v>
      </c>
      <c r="Q41" s="196">
        <v>6.09</v>
      </c>
      <c r="R41" s="196">
        <v>12.54</v>
      </c>
      <c r="S41" s="196">
        <v>7.81</v>
      </c>
      <c r="T41" s="196">
        <v>0</v>
      </c>
      <c r="U41" s="196">
        <v>24.14</v>
      </c>
      <c r="V41" s="196">
        <v>6.13</v>
      </c>
      <c r="W41" s="196">
        <v>12.53</v>
      </c>
      <c r="X41" s="196">
        <v>14.46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188</v>
      </c>
      <c r="M42" s="196">
        <v>27.22</v>
      </c>
      <c r="N42" s="196">
        <v>34.94</v>
      </c>
      <c r="O42" s="196">
        <v>0</v>
      </c>
      <c r="P42" s="196">
        <v>35.94</v>
      </c>
      <c r="Q42" s="196">
        <v>6.08</v>
      </c>
      <c r="R42" s="196">
        <v>12.54</v>
      </c>
      <c r="S42" s="196">
        <v>7.79</v>
      </c>
      <c r="T42" s="196">
        <v>0</v>
      </c>
      <c r="U42" s="196">
        <v>24.14</v>
      </c>
      <c r="V42" s="196">
        <v>6.13</v>
      </c>
      <c r="W42" s="196">
        <v>12.53</v>
      </c>
      <c r="X42" s="196">
        <v>14.46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188</v>
      </c>
      <c r="M43" s="196">
        <v>27.22</v>
      </c>
      <c r="N43" s="196">
        <v>34.94</v>
      </c>
      <c r="O43" s="196">
        <v>0</v>
      </c>
      <c r="P43" s="196">
        <v>35.94</v>
      </c>
      <c r="Q43" s="196">
        <v>6.08</v>
      </c>
      <c r="R43" s="196">
        <v>12.54</v>
      </c>
      <c r="S43" s="196">
        <v>7.81</v>
      </c>
      <c r="T43" s="196">
        <v>0</v>
      </c>
      <c r="U43" s="196">
        <v>24.14</v>
      </c>
      <c r="V43" s="196">
        <v>6.13</v>
      </c>
      <c r="W43" s="196">
        <v>12.53</v>
      </c>
      <c r="X43" s="196">
        <v>14.46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188</v>
      </c>
      <c r="M44" s="196">
        <v>27.22</v>
      </c>
      <c r="N44" s="196">
        <v>34.94</v>
      </c>
      <c r="O44" s="196">
        <v>0</v>
      </c>
      <c r="P44" s="196">
        <v>35.94</v>
      </c>
      <c r="Q44" s="196">
        <v>6.08</v>
      </c>
      <c r="R44" s="196">
        <v>12.54</v>
      </c>
      <c r="S44" s="196">
        <v>7.81</v>
      </c>
      <c r="T44" s="196">
        <v>0</v>
      </c>
      <c r="U44" s="196">
        <v>24.14</v>
      </c>
      <c r="V44" s="196">
        <v>6.13</v>
      </c>
      <c r="W44" s="196">
        <v>12.53</v>
      </c>
      <c r="X44" s="196">
        <v>14.46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188</v>
      </c>
      <c r="M45" s="196">
        <v>27.22</v>
      </c>
      <c r="N45" s="196">
        <v>34.94</v>
      </c>
      <c r="O45" s="196">
        <v>0</v>
      </c>
      <c r="P45" s="196">
        <v>35.94</v>
      </c>
      <c r="Q45" s="196">
        <v>6.08</v>
      </c>
      <c r="R45" s="196">
        <v>12.54</v>
      </c>
      <c r="S45" s="196">
        <v>7.81</v>
      </c>
      <c r="T45" s="196">
        <v>0</v>
      </c>
      <c r="U45" s="196">
        <v>24.14</v>
      </c>
      <c r="V45" s="196">
        <v>6.13</v>
      </c>
      <c r="W45" s="196">
        <v>12.53</v>
      </c>
      <c r="X45" s="196">
        <v>14.46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188</v>
      </c>
      <c r="M46" s="196">
        <v>27.22</v>
      </c>
      <c r="N46" s="196">
        <v>34.94</v>
      </c>
      <c r="O46" s="196">
        <v>0</v>
      </c>
      <c r="P46" s="196">
        <v>35.94</v>
      </c>
      <c r="Q46" s="196">
        <v>6.08</v>
      </c>
      <c r="R46" s="196">
        <v>12.54</v>
      </c>
      <c r="S46" s="196">
        <v>7.81</v>
      </c>
      <c r="T46" s="196">
        <v>0</v>
      </c>
      <c r="U46" s="196">
        <v>24.14</v>
      </c>
      <c r="V46" s="196">
        <v>6.13</v>
      </c>
      <c r="W46" s="196">
        <v>12.53</v>
      </c>
      <c r="X46" s="196">
        <v>14.46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188</v>
      </c>
      <c r="M47" s="196">
        <v>27.22</v>
      </c>
      <c r="N47" s="196">
        <v>34.94</v>
      </c>
      <c r="O47" s="196">
        <v>0</v>
      </c>
      <c r="P47" s="196">
        <v>35.94</v>
      </c>
      <c r="Q47" s="196">
        <v>6.08</v>
      </c>
      <c r="R47" s="196">
        <v>12.54</v>
      </c>
      <c r="S47" s="196">
        <v>7.81</v>
      </c>
      <c r="T47" s="196">
        <v>0</v>
      </c>
      <c r="U47" s="196">
        <v>24.14</v>
      </c>
      <c r="V47" s="196">
        <v>6.13</v>
      </c>
      <c r="W47" s="196">
        <v>12.53</v>
      </c>
      <c r="X47" s="196">
        <v>14.46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188</v>
      </c>
      <c r="M48" s="196">
        <v>27.22</v>
      </c>
      <c r="N48" s="196">
        <v>34.94</v>
      </c>
      <c r="O48" s="196">
        <v>0</v>
      </c>
      <c r="P48" s="196">
        <v>35.94</v>
      </c>
      <c r="Q48" s="196">
        <v>6.08</v>
      </c>
      <c r="R48" s="196">
        <v>12.54</v>
      </c>
      <c r="S48" s="196">
        <v>7.81</v>
      </c>
      <c r="T48" s="196">
        <v>0</v>
      </c>
      <c r="U48" s="196">
        <v>24.14</v>
      </c>
      <c r="V48" s="196">
        <v>6.13</v>
      </c>
      <c r="W48" s="196">
        <v>12.53</v>
      </c>
      <c r="X48" s="196">
        <v>14.46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188</v>
      </c>
      <c r="M49" s="196">
        <v>27.22</v>
      </c>
      <c r="N49" s="196">
        <v>34.94</v>
      </c>
      <c r="O49" s="196">
        <v>0</v>
      </c>
      <c r="P49" s="196">
        <v>36.08</v>
      </c>
      <c r="Q49" s="196">
        <v>6.08</v>
      </c>
      <c r="R49" s="196">
        <v>12.54</v>
      </c>
      <c r="S49" s="196">
        <v>7.81</v>
      </c>
      <c r="T49" s="196">
        <v>0</v>
      </c>
      <c r="U49" s="196">
        <v>24.14</v>
      </c>
      <c r="V49" s="196">
        <v>6.13</v>
      </c>
      <c r="W49" s="196">
        <v>12.53</v>
      </c>
      <c r="X49" s="196">
        <v>14.46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188</v>
      </c>
      <c r="M50" s="196">
        <v>27.22</v>
      </c>
      <c r="N50" s="196">
        <v>34.94</v>
      </c>
      <c r="O50" s="196">
        <v>0</v>
      </c>
      <c r="P50" s="196">
        <v>36.08</v>
      </c>
      <c r="Q50" s="196">
        <v>6.08</v>
      </c>
      <c r="R50" s="196">
        <v>12.54</v>
      </c>
      <c r="S50" s="196">
        <v>7.81</v>
      </c>
      <c r="T50" s="196">
        <v>0</v>
      </c>
      <c r="U50" s="196">
        <v>24.14</v>
      </c>
      <c r="V50" s="196">
        <v>6.13</v>
      </c>
      <c r="W50" s="196">
        <v>12.53</v>
      </c>
      <c r="X50" s="196">
        <v>14.46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4.6399999999999997</v>
      </c>
      <c r="L51" s="196">
        <v>188</v>
      </c>
      <c r="M51" s="196">
        <v>27.22</v>
      </c>
      <c r="N51" s="196">
        <v>34.94</v>
      </c>
      <c r="O51" s="196">
        <v>0</v>
      </c>
      <c r="P51" s="196">
        <v>36.08</v>
      </c>
      <c r="Q51" s="196">
        <v>6.08</v>
      </c>
      <c r="R51" s="196">
        <v>12.54</v>
      </c>
      <c r="S51" s="196">
        <v>7.81</v>
      </c>
      <c r="T51" s="196">
        <v>0</v>
      </c>
      <c r="U51" s="196">
        <v>24.14</v>
      </c>
      <c r="V51" s="196">
        <v>6.13</v>
      </c>
      <c r="W51" s="196">
        <v>12.53</v>
      </c>
      <c r="X51" s="196">
        <v>14.46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188</v>
      </c>
      <c r="M52" s="196">
        <v>27.22</v>
      </c>
      <c r="N52" s="196">
        <v>34.94</v>
      </c>
      <c r="O52" s="196">
        <v>0</v>
      </c>
      <c r="P52" s="196">
        <v>36.08</v>
      </c>
      <c r="Q52" s="196">
        <v>6.08</v>
      </c>
      <c r="R52" s="196">
        <v>12.54</v>
      </c>
      <c r="S52" s="196">
        <v>7.81</v>
      </c>
      <c r="T52" s="196">
        <v>0</v>
      </c>
      <c r="U52" s="196">
        <v>24.14</v>
      </c>
      <c r="V52" s="196">
        <v>6.13</v>
      </c>
      <c r="W52" s="196">
        <v>12.53</v>
      </c>
      <c r="X52" s="196">
        <v>14.46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188</v>
      </c>
      <c r="M53" s="196">
        <v>27.22</v>
      </c>
      <c r="N53" s="196">
        <v>34.94</v>
      </c>
      <c r="O53" s="196">
        <v>0</v>
      </c>
      <c r="P53" s="196">
        <v>36.08</v>
      </c>
      <c r="Q53" s="196">
        <v>6.08</v>
      </c>
      <c r="R53" s="196">
        <v>12.54</v>
      </c>
      <c r="S53" s="196">
        <v>7.81</v>
      </c>
      <c r="T53" s="196">
        <v>0</v>
      </c>
      <c r="U53" s="196">
        <v>24.14</v>
      </c>
      <c r="V53" s="196">
        <v>6.13</v>
      </c>
      <c r="W53" s="196">
        <v>12.53</v>
      </c>
      <c r="X53" s="196">
        <v>14.46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145.58000000000001</v>
      </c>
      <c r="M54" s="196">
        <v>27.22</v>
      </c>
      <c r="N54" s="196">
        <v>34.94</v>
      </c>
      <c r="O54" s="196">
        <v>0</v>
      </c>
      <c r="P54" s="196">
        <v>36.08</v>
      </c>
      <c r="Q54" s="196">
        <v>1.93</v>
      </c>
      <c r="R54" s="196">
        <v>12.54</v>
      </c>
      <c r="S54" s="196">
        <v>3.64</v>
      </c>
      <c r="T54" s="196">
        <v>0</v>
      </c>
      <c r="U54" s="196">
        <v>24.14</v>
      </c>
      <c r="V54" s="196">
        <v>6.13</v>
      </c>
      <c r="W54" s="196">
        <v>12.53</v>
      </c>
      <c r="X54" s="196">
        <v>14.46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103.16</v>
      </c>
      <c r="M55" s="196">
        <v>27.22</v>
      </c>
      <c r="N55" s="196">
        <v>34.94</v>
      </c>
      <c r="O55" s="196">
        <v>0</v>
      </c>
      <c r="P55" s="196">
        <v>36.08</v>
      </c>
      <c r="Q55" s="196">
        <v>1.93</v>
      </c>
      <c r="R55" s="196">
        <v>12.54</v>
      </c>
      <c r="S55" s="196">
        <v>1.93</v>
      </c>
      <c r="T55" s="196">
        <v>0</v>
      </c>
      <c r="U55" s="196">
        <v>24.14</v>
      </c>
      <c r="V55" s="196">
        <v>6.13</v>
      </c>
      <c r="W55" s="196">
        <v>12.53</v>
      </c>
      <c r="X55" s="196">
        <v>14.46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103.16</v>
      </c>
      <c r="M56" s="196">
        <v>27.22</v>
      </c>
      <c r="N56" s="196">
        <v>34.94</v>
      </c>
      <c r="O56" s="196">
        <v>0</v>
      </c>
      <c r="P56" s="196">
        <v>36.08</v>
      </c>
      <c r="Q56" s="196">
        <v>1.93</v>
      </c>
      <c r="R56" s="196">
        <v>12.54</v>
      </c>
      <c r="S56" s="196">
        <v>1.93</v>
      </c>
      <c r="T56" s="196">
        <v>0</v>
      </c>
      <c r="U56" s="196">
        <v>24.14</v>
      </c>
      <c r="V56" s="196">
        <v>6.13</v>
      </c>
      <c r="W56" s="196">
        <v>12.53</v>
      </c>
      <c r="X56" s="196">
        <v>14.46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4.2</v>
      </c>
      <c r="L57" s="196">
        <v>103.16</v>
      </c>
      <c r="M57" s="196">
        <v>27.22</v>
      </c>
      <c r="N57" s="196">
        <v>34.94</v>
      </c>
      <c r="O57" s="196">
        <v>0</v>
      </c>
      <c r="P57" s="196">
        <v>36.08</v>
      </c>
      <c r="Q57" s="196">
        <v>1.93</v>
      </c>
      <c r="R57" s="196">
        <v>12.54</v>
      </c>
      <c r="S57" s="196">
        <v>1.93</v>
      </c>
      <c r="T57" s="196">
        <v>0</v>
      </c>
      <c r="U57" s="196">
        <v>24.14</v>
      </c>
      <c r="V57" s="196">
        <v>6.13</v>
      </c>
      <c r="W57" s="196">
        <v>12.53</v>
      </c>
      <c r="X57" s="196">
        <v>14.46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103.16</v>
      </c>
      <c r="M58" s="196">
        <v>27.22</v>
      </c>
      <c r="N58" s="196">
        <v>34.94</v>
      </c>
      <c r="O58" s="196">
        <v>0</v>
      </c>
      <c r="P58" s="196">
        <v>36.08</v>
      </c>
      <c r="Q58" s="196">
        <v>1.93</v>
      </c>
      <c r="R58" s="196">
        <v>12.54</v>
      </c>
      <c r="S58" s="196">
        <v>7.18</v>
      </c>
      <c r="T58" s="196">
        <v>0</v>
      </c>
      <c r="U58" s="196">
        <v>24.14</v>
      </c>
      <c r="V58" s="196">
        <v>6.13</v>
      </c>
      <c r="W58" s="196">
        <v>12.53</v>
      </c>
      <c r="X58" s="196">
        <v>14.46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135.94</v>
      </c>
      <c r="M59" s="196">
        <v>27.22</v>
      </c>
      <c r="N59" s="196">
        <v>34.94</v>
      </c>
      <c r="O59" s="196">
        <v>0</v>
      </c>
      <c r="P59" s="196">
        <v>36.08</v>
      </c>
      <c r="Q59" s="196">
        <v>1.93</v>
      </c>
      <c r="R59" s="196">
        <v>12.54</v>
      </c>
      <c r="S59" s="196">
        <v>7.81</v>
      </c>
      <c r="T59" s="196">
        <v>0</v>
      </c>
      <c r="U59" s="196">
        <v>24.14</v>
      </c>
      <c r="V59" s="196">
        <v>6.13</v>
      </c>
      <c r="W59" s="196">
        <v>12.53</v>
      </c>
      <c r="X59" s="196">
        <v>14.46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164.86</v>
      </c>
      <c r="M60" s="196">
        <v>27.22</v>
      </c>
      <c r="N60" s="196">
        <v>34.94</v>
      </c>
      <c r="O60" s="196">
        <v>0</v>
      </c>
      <c r="P60" s="196">
        <v>36.08</v>
      </c>
      <c r="Q60" s="196">
        <v>1.93</v>
      </c>
      <c r="R60" s="196">
        <v>12.54</v>
      </c>
      <c r="S60" s="196">
        <v>7.81</v>
      </c>
      <c r="T60" s="196">
        <v>0</v>
      </c>
      <c r="U60" s="196">
        <v>24.14</v>
      </c>
      <c r="V60" s="196">
        <v>6.13</v>
      </c>
      <c r="W60" s="196">
        <v>12.53</v>
      </c>
      <c r="X60" s="196">
        <v>14.46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164.86</v>
      </c>
      <c r="M61" s="196">
        <v>27.22</v>
      </c>
      <c r="N61" s="196">
        <v>34.94</v>
      </c>
      <c r="O61" s="196">
        <v>0</v>
      </c>
      <c r="P61" s="196">
        <v>36.08</v>
      </c>
      <c r="Q61" s="196">
        <v>1.93</v>
      </c>
      <c r="R61" s="196">
        <v>12.54</v>
      </c>
      <c r="S61" s="196">
        <v>7.81</v>
      </c>
      <c r="T61" s="196">
        <v>0</v>
      </c>
      <c r="U61" s="196">
        <v>24.14</v>
      </c>
      <c r="V61" s="196">
        <v>6.13</v>
      </c>
      <c r="W61" s="196">
        <v>12.53</v>
      </c>
      <c r="X61" s="196">
        <v>14.46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188</v>
      </c>
      <c r="M62" s="196">
        <v>27.22</v>
      </c>
      <c r="N62" s="196">
        <v>34.94</v>
      </c>
      <c r="O62" s="196">
        <v>0</v>
      </c>
      <c r="P62" s="196">
        <v>36.08</v>
      </c>
      <c r="Q62" s="196">
        <v>6.08</v>
      </c>
      <c r="R62" s="196">
        <v>12.54</v>
      </c>
      <c r="S62" s="196">
        <v>7.81</v>
      </c>
      <c r="T62" s="196">
        <v>0</v>
      </c>
      <c r="U62" s="196">
        <v>24.14</v>
      </c>
      <c r="V62" s="196">
        <v>6.13</v>
      </c>
      <c r="W62" s="196">
        <v>12.53</v>
      </c>
      <c r="X62" s="196">
        <v>14.46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188</v>
      </c>
      <c r="M63" s="196">
        <v>27.22</v>
      </c>
      <c r="N63" s="196">
        <v>34.94</v>
      </c>
      <c r="O63" s="196">
        <v>0</v>
      </c>
      <c r="P63" s="196">
        <v>36.08</v>
      </c>
      <c r="Q63" s="196">
        <v>6.08</v>
      </c>
      <c r="R63" s="196">
        <v>12.54</v>
      </c>
      <c r="S63" s="196">
        <v>7.81</v>
      </c>
      <c r="T63" s="196">
        <v>0</v>
      </c>
      <c r="U63" s="196">
        <v>24.14</v>
      </c>
      <c r="V63" s="196">
        <v>6.13</v>
      </c>
      <c r="W63" s="196">
        <v>12.53</v>
      </c>
      <c r="X63" s="196">
        <v>14.46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188</v>
      </c>
      <c r="M64" s="196">
        <v>27.22</v>
      </c>
      <c r="N64" s="196">
        <v>34.94</v>
      </c>
      <c r="O64" s="196">
        <v>0</v>
      </c>
      <c r="P64" s="196">
        <v>36.08</v>
      </c>
      <c r="Q64" s="196">
        <v>6.08</v>
      </c>
      <c r="R64" s="196">
        <v>12.54</v>
      </c>
      <c r="S64" s="196">
        <v>7.81</v>
      </c>
      <c r="T64" s="196">
        <v>0</v>
      </c>
      <c r="U64" s="196">
        <v>24.14</v>
      </c>
      <c r="V64" s="196">
        <v>6.13</v>
      </c>
      <c r="W64" s="196">
        <v>12.53</v>
      </c>
      <c r="X64" s="196">
        <v>14.46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188</v>
      </c>
      <c r="M65" s="196">
        <v>27.22</v>
      </c>
      <c r="N65" s="196">
        <v>34.94</v>
      </c>
      <c r="O65" s="196">
        <v>0</v>
      </c>
      <c r="P65" s="196">
        <v>36.08</v>
      </c>
      <c r="Q65" s="196">
        <v>5.36</v>
      </c>
      <c r="R65" s="196">
        <v>12.54</v>
      </c>
      <c r="S65" s="196">
        <v>7.58</v>
      </c>
      <c r="T65" s="196">
        <v>0</v>
      </c>
      <c r="U65" s="196">
        <v>24.14</v>
      </c>
      <c r="V65" s="196">
        <v>6.13</v>
      </c>
      <c r="W65" s="196">
        <v>12.53</v>
      </c>
      <c r="X65" s="196">
        <v>14.46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188</v>
      </c>
      <c r="M66" s="196">
        <v>27.22</v>
      </c>
      <c r="N66" s="196">
        <v>34.94</v>
      </c>
      <c r="O66" s="196">
        <v>0</v>
      </c>
      <c r="P66" s="196">
        <v>36.08</v>
      </c>
      <c r="Q66" s="196">
        <v>6.08</v>
      </c>
      <c r="R66" s="196">
        <v>12.54</v>
      </c>
      <c r="S66" s="196">
        <v>7.81</v>
      </c>
      <c r="T66" s="196">
        <v>0</v>
      </c>
      <c r="U66" s="196">
        <v>24.14</v>
      </c>
      <c r="V66" s="196">
        <v>6.13</v>
      </c>
      <c r="W66" s="196">
        <v>12.53</v>
      </c>
      <c r="X66" s="196">
        <v>14.46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188</v>
      </c>
      <c r="M67" s="196">
        <v>27.22</v>
      </c>
      <c r="N67" s="196">
        <v>34.94</v>
      </c>
      <c r="O67" s="196">
        <v>0</v>
      </c>
      <c r="P67" s="196">
        <v>36.08</v>
      </c>
      <c r="Q67" s="196">
        <v>6.08</v>
      </c>
      <c r="R67" s="196">
        <v>12.54</v>
      </c>
      <c r="S67" s="196">
        <v>7.68</v>
      </c>
      <c r="T67" s="196">
        <v>0</v>
      </c>
      <c r="U67" s="196">
        <v>24.14</v>
      </c>
      <c r="V67" s="196">
        <v>6.13</v>
      </c>
      <c r="W67" s="196">
        <v>12.53</v>
      </c>
      <c r="X67" s="196">
        <v>14.46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21.3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188</v>
      </c>
      <c r="M68" s="196">
        <v>27.22</v>
      </c>
      <c r="N68" s="196">
        <v>34.94</v>
      </c>
      <c r="O68" s="196">
        <v>0</v>
      </c>
      <c r="P68" s="196">
        <v>36.08</v>
      </c>
      <c r="Q68" s="196">
        <v>6.08</v>
      </c>
      <c r="R68" s="196">
        <v>12.54</v>
      </c>
      <c r="S68" s="196">
        <v>7.81</v>
      </c>
      <c r="T68" s="196">
        <v>0</v>
      </c>
      <c r="U68" s="196">
        <v>24.14</v>
      </c>
      <c r="V68" s="196">
        <v>6.13</v>
      </c>
      <c r="W68" s="196">
        <v>12.53</v>
      </c>
      <c r="X68" s="196">
        <v>14.46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16.75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188</v>
      </c>
      <c r="M69" s="196">
        <v>27.22</v>
      </c>
      <c r="N69" s="196">
        <v>34.94</v>
      </c>
      <c r="O69" s="196">
        <v>0</v>
      </c>
      <c r="P69" s="196">
        <v>36.08</v>
      </c>
      <c r="Q69" s="196">
        <v>6.08</v>
      </c>
      <c r="R69" s="196">
        <v>12.54</v>
      </c>
      <c r="S69" s="196">
        <v>7.81</v>
      </c>
      <c r="T69" s="196">
        <v>0</v>
      </c>
      <c r="U69" s="196">
        <v>24.14</v>
      </c>
      <c r="V69" s="196">
        <v>6.13</v>
      </c>
      <c r="W69" s="196">
        <v>12.53</v>
      </c>
      <c r="X69" s="196">
        <v>14.46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9.4600000000000009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188</v>
      </c>
      <c r="M70" s="196">
        <v>27.22</v>
      </c>
      <c r="N70" s="196">
        <v>34.94</v>
      </c>
      <c r="O70" s="196">
        <v>0</v>
      </c>
      <c r="P70" s="196">
        <v>36.08</v>
      </c>
      <c r="Q70" s="196">
        <v>6.08</v>
      </c>
      <c r="R70" s="196">
        <v>12.54</v>
      </c>
      <c r="S70" s="196">
        <v>7.81</v>
      </c>
      <c r="T70" s="196">
        <v>0</v>
      </c>
      <c r="U70" s="196">
        <v>24.14</v>
      </c>
      <c r="V70" s="196">
        <v>6.13</v>
      </c>
      <c r="W70" s="196">
        <v>12.53</v>
      </c>
      <c r="X70" s="196">
        <v>14.46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4.57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188</v>
      </c>
      <c r="M71" s="196">
        <v>27.22</v>
      </c>
      <c r="N71" s="196">
        <v>34.94</v>
      </c>
      <c r="O71" s="196">
        <v>0</v>
      </c>
      <c r="P71" s="196">
        <v>36.08</v>
      </c>
      <c r="Q71" s="196">
        <v>6.08</v>
      </c>
      <c r="R71" s="196">
        <v>12.54</v>
      </c>
      <c r="S71" s="196">
        <v>7.81</v>
      </c>
      <c r="T71" s="196">
        <v>0</v>
      </c>
      <c r="U71" s="196">
        <v>24.14</v>
      </c>
      <c r="V71" s="196">
        <v>6.13</v>
      </c>
      <c r="W71" s="196">
        <v>12.78</v>
      </c>
      <c r="X71" s="196">
        <v>14.46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1.39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188</v>
      </c>
      <c r="M72" s="196">
        <v>27.22</v>
      </c>
      <c r="N72" s="196">
        <v>34.94</v>
      </c>
      <c r="O72" s="196">
        <v>0</v>
      </c>
      <c r="P72" s="196">
        <v>36.08</v>
      </c>
      <c r="Q72" s="196">
        <v>6.08</v>
      </c>
      <c r="R72" s="196">
        <v>12.54</v>
      </c>
      <c r="S72" s="196">
        <v>7.81</v>
      </c>
      <c r="T72" s="196">
        <v>0</v>
      </c>
      <c r="U72" s="196">
        <v>24.14</v>
      </c>
      <c r="V72" s="196">
        <v>6.13</v>
      </c>
      <c r="W72" s="196">
        <v>12.78</v>
      </c>
      <c r="X72" s="196">
        <v>14.46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0.54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188</v>
      </c>
      <c r="M73" s="196">
        <v>27.22</v>
      </c>
      <c r="N73" s="196">
        <v>34.94</v>
      </c>
      <c r="O73" s="196">
        <v>0</v>
      </c>
      <c r="P73" s="196">
        <v>36.08</v>
      </c>
      <c r="Q73" s="196">
        <v>6.08</v>
      </c>
      <c r="R73" s="196">
        <v>12.54</v>
      </c>
      <c r="S73" s="196">
        <v>7.81</v>
      </c>
      <c r="T73" s="196">
        <v>0</v>
      </c>
      <c r="U73" s="196">
        <v>24.14</v>
      </c>
      <c r="V73" s="196">
        <v>6.13</v>
      </c>
      <c r="W73" s="196">
        <v>12.78</v>
      </c>
      <c r="X73" s="196">
        <v>14.46</v>
      </c>
      <c r="Y73" s="196">
        <v>0</v>
      </c>
      <c r="Z73">
        <v>0</v>
      </c>
      <c r="AA73" s="196">
        <v>9.69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0.26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188</v>
      </c>
      <c r="M74" s="196">
        <v>27.22</v>
      </c>
      <c r="N74" s="196">
        <v>34.94</v>
      </c>
      <c r="O74" s="196">
        <v>0</v>
      </c>
      <c r="P74" s="196">
        <v>36.08</v>
      </c>
      <c r="Q74" s="196">
        <v>6.08</v>
      </c>
      <c r="R74" s="196">
        <v>12.54</v>
      </c>
      <c r="S74" s="196">
        <v>7.81</v>
      </c>
      <c r="T74" s="196">
        <v>0</v>
      </c>
      <c r="U74" s="196">
        <v>24.14</v>
      </c>
      <c r="V74" s="196">
        <v>6.13</v>
      </c>
      <c r="W74" s="196">
        <v>12.78</v>
      </c>
      <c r="X74" s="196">
        <v>14.46</v>
      </c>
      <c r="Y74" s="196">
        <v>0</v>
      </c>
      <c r="Z74">
        <v>0</v>
      </c>
      <c r="AA74" s="196">
        <v>9.9499999999999993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0.18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188</v>
      </c>
      <c r="M75" s="196">
        <v>27.22</v>
      </c>
      <c r="N75" s="196">
        <v>34.94</v>
      </c>
      <c r="O75" s="196">
        <v>0</v>
      </c>
      <c r="P75" s="196">
        <v>36.08</v>
      </c>
      <c r="Q75" s="196">
        <v>6.08</v>
      </c>
      <c r="R75" s="196">
        <v>12.54</v>
      </c>
      <c r="S75" s="196">
        <v>7.81</v>
      </c>
      <c r="T75" s="196">
        <v>0</v>
      </c>
      <c r="U75" s="196">
        <v>24.14</v>
      </c>
      <c r="V75" s="196">
        <v>6.13</v>
      </c>
      <c r="W75" s="196">
        <v>12.53</v>
      </c>
      <c r="X75" s="196">
        <v>14.46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188</v>
      </c>
      <c r="M76" s="196">
        <v>27.22</v>
      </c>
      <c r="N76" s="196">
        <v>34.94</v>
      </c>
      <c r="O76" s="196">
        <v>0</v>
      </c>
      <c r="P76" s="196">
        <v>36.08</v>
      </c>
      <c r="Q76" s="196">
        <v>6.08</v>
      </c>
      <c r="R76" s="196">
        <v>12.54</v>
      </c>
      <c r="S76" s="196">
        <v>7.81</v>
      </c>
      <c r="T76" s="196">
        <v>0</v>
      </c>
      <c r="U76" s="196">
        <v>24.14</v>
      </c>
      <c r="V76" s="196">
        <v>6.13</v>
      </c>
      <c r="W76" s="196">
        <v>12.53</v>
      </c>
      <c r="X76" s="196">
        <v>14.46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188</v>
      </c>
      <c r="M77" s="196">
        <v>27.22</v>
      </c>
      <c r="N77" s="196">
        <v>34.94</v>
      </c>
      <c r="O77" s="196">
        <v>0</v>
      </c>
      <c r="P77" s="196">
        <v>36.08</v>
      </c>
      <c r="Q77" s="196">
        <v>6.08</v>
      </c>
      <c r="R77" s="196">
        <v>12.54</v>
      </c>
      <c r="S77" s="196">
        <v>7.81</v>
      </c>
      <c r="T77" s="196">
        <v>0</v>
      </c>
      <c r="U77" s="196">
        <v>24.14</v>
      </c>
      <c r="V77" s="196">
        <v>6.13</v>
      </c>
      <c r="W77" s="196">
        <v>12.53</v>
      </c>
      <c r="X77" s="196">
        <v>14.46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188</v>
      </c>
      <c r="M78" s="196">
        <v>27.22</v>
      </c>
      <c r="N78" s="196">
        <v>34.94</v>
      </c>
      <c r="O78" s="196">
        <v>0</v>
      </c>
      <c r="P78" s="196">
        <v>36.08</v>
      </c>
      <c r="Q78" s="196">
        <v>6.08</v>
      </c>
      <c r="R78" s="196">
        <v>12.54</v>
      </c>
      <c r="S78" s="196">
        <v>7.81</v>
      </c>
      <c r="T78" s="196">
        <v>0</v>
      </c>
      <c r="U78" s="196">
        <v>24.14</v>
      </c>
      <c r="V78" s="196">
        <v>6.13</v>
      </c>
      <c r="W78" s="196">
        <v>12.53</v>
      </c>
      <c r="X78" s="196">
        <v>14.46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188</v>
      </c>
      <c r="M79" s="196">
        <v>27.22</v>
      </c>
      <c r="N79" s="196">
        <v>34.94</v>
      </c>
      <c r="O79" s="196">
        <v>0</v>
      </c>
      <c r="P79" s="196">
        <v>36.08</v>
      </c>
      <c r="Q79" s="196">
        <v>6.08</v>
      </c>
      <c r="R79" s="196">
        <v>12.54</v>
      </c>
      <c r="S79" s="196">
        <v>7.81</v>
      </c>
      <c r="T79" s="196">
        <v>0</v>
      </c>
      <c r="U79" s="196">
        <v>24.14</v>
      </c>
      <c r="V79" s="196">
        <v>6.13</v>
      </c>
      <c r="W79" s="196">
        <v>12.53</v>
      </c>
      <c r="X79" s="196">
        <v>14.46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188</v>
      </c>
      <c r="M80" s="196">
        <v>27.22</v>
      </c>
      <c r="N80" s="196">
        <v>34.94</v>
      </c>
      <c r="O80" s="196">
        <v>0</v>
      </c>
      <c r="P80" s="196">
        <v>36.08</v>
      </c>
      <c r="Q80" s="196">
        <v>6.08</v>
      </c>
      <c r="R80" s="196">
        <v>12.54</v>
      </c>
      <c r="S80" s="196">
        <v>7.81</v>
      </c>
      <c r="T80" s="196">
        <v>0</v>
      </c>
      <c r="U80" s="196">
        <v>24.14</v>
      </c>
      <c r="V80" s="196">
        <v>6.13</v>
      </c>
      <c r="W80" s="196">
        <v>12.53</v>
      </c>
      <c r="X80" s="196">
        <v>14.46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188</v>
      </c>
      <c r="M81" s="196">
        <v>27.22</v>
      </c>
      <c r="N81" s="196">
        <v>34.94</v>
      </c>
      <c r="O81" s="196">
        <v>0</v>
      </c>
      <c r="P81" s="196">
        <v>36.08</v>
      </c>
      <c r="Q81" s="196">
        <v>6.08</v>
      </c>
      <c r="R81" s="196">
        <v>12.54</v>
      </c>
      <c r="S81" s="196">
        <v>7.81</v>
      </c>
      <c r="T81" s="196">
        <v>0</v>
      </c>
      <c r="U81" s="196">
        <v>24.14</v>
      </c>
      <c r="V81" s="196">
        <v>6.13</v>
      </c>
      <c r="W81" s="196">
        <v>12.53</v>
      </c>
      <c r="X81" s="196">
        <v>14.46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188</v>
      </c>
      <c r="M82" s="196">
        <v>27.22</v>
      </c>
      <c r="N82" s="196">
        <v>34.94</v>
      </c>
      <c r="O82" s="196">
        <v>0</v>
      </c>
      <c r="P82" s="196">
        <v>36.08</v>
      </c>
      <c r="Q82" s="196">
        <v>6.08</v>
      </c>
      <c r="R82" s="196">
        <v>12.54</v>
      </c>
      <c r="S82" s="196">
        <v>7.81</v>
      </c>
      <c r="T82" s="196">
        <v>0</v>
      </c>
      <c r="U82" s="196">
        <v>24.14</v>
      </c>
      <c r="V82" s="196">
        <v>6.13</v>
      </c>
      <c r="W82" s="196">
        <v>12.53</v>
      </c>
      <c r="X82" s="196">
        <v>14.46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188</v>
      </c>
      <c r="M83" s="196">
        <v>27.22</v>
      </c>
      <c r="N83" s="196">
        <v>34.94</v>
      </c>
      <c r="O83" s="196">
        <v>0</v>
      </c>
      <c r="P83" s="196">
        <v>35.94</v>
      </c>
      <c r="Q83" s="196">
        <v>6.08</v>
      </c>
      <c r="R83" s="196">
        <v>12.54</v>
      </c>
      <c r="S83" s="196">
        <v>8.1</v>
      </c>
      <c r="T83" s="196">
        <v>0</v>
      </c>
      <c r="U83" s="196">
        <v>24.14</v>
      </c>
      <c r="V83" s="196">
        <v>6.13</v>
      </c>
      <c r="W83" s="196">
        <v>12.53</v>
      </c>
      <c r="X83" s="196">
        <v>14.46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188</v>
      </c>
      <c r="M84" s="196">
        <v>27.22</v>
      </c>
      <c r="N84" s="196">
        <v>34.94</v>
      </c>
      <c r="O84" s="196">
        <v>0</v>
      </c>
      <c r="P84" s="196">
        <v>35.94</v>
      </c>
      <c r="Q84" s="196">
        <v>6.08</v>
      </c>
      <c r="R84" s="196">
        <v>12.54</v>
      </c>
      <c r="S84" s="196">
        <v>7.81</v>
      </c>
      <c r="T84" s="196">
        <v>0</v>
      </c>
      <c r="U84" s="196">
        <v>24.14</v>
      </c>
      <c r="V84" s="196">
        <v>6.13</v>
      </c>
      <c r="W84" s="196">
        <v>12.53</v>
      </c>
      <c r="X84" s="196">
        <v>14.46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4.3499999999999996</v>
      </c>
      <c r="L85" s="196">
        <v>126.3</v>
      </c>
      <c r="M85" s="196">
        <v>27.22</v>
      </c>
      <c r="N85" s="196">
        <v>34.94</v>
      </c>
      <c r="O85" s="196">
        <v>0</v>
      </c>
      <c r="P85" s="196">
        <v>35.94</v>
      </c>
      <c r="Q85" s="196">
        <v>1.93</v>
      </c>
      <c r="R85" s="196">
        <v>12.54</v>
      </c>
      <c r="S85" s="196">
        <v>7.8</v>
      </c>
      <c r="T85" s="196">
        <v>0</v>
      </c>
      <c r="U85" s="196">
        <v>24.14</v>
      </c>
      <c r="V85" s="196">
        <v>6.13</v>
      </c>
      <c r="W85" s="196">
        <v>12.53</v>
      </c>
      <c r="X85" s="196">
        <v>14.46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103.16</v>
      </c>
      <c r="M86" s="196">
        <v>27.22</v>
      </c>
      <c r="N86" s="196">
        <v>34.94</v>
      </c>
      <c r="O86" s="196">
        <v>0</v>
      </c>
      <c r="P86" s="196">
        <v>35.94</v>
      </c>
      <c r="Q86" s="196">
        <v>1.93</v>
      </c>
      <c r="R86" s="196">
        <v>12.54</v>
      </c>
      <c r="S86" s="196">
        <v>1.93</v>
      </c>
      <c r="T86" s="196">
        <v>0</v>
      </c>
      <c r="U86" s="196">
        <v>24.14</v>
      </c>
      <c r="V86" s="196">
        <v>6.13</v>
      </c>
      <c r="W86" s="196">
        <v>12.53</v>
      </c>
      <c r="X86" s="196">
        <v>14.46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4.63</v>
      </c>
      <c r="L87" s="196">
        <v>103.16</v>
      </c>
      <c r="M87" s="196">
        <v>27.22</v>
      </c>
      <c r="N87" s="196">
        <v>34.94</v>
      </c>
      <c r="O87" s="196">
        <v>0</v>
      </c>
      <c r="P87" s="196">
        <v>35.94</v>
      </c>
      <c r="Q87" s="196">
        <v>1.93</v>
      </c>
      <c r="R87" s="196">
        <v>12.54</v>
      </c>
      <c r="S87" s="196">
        <v>1.93</v>
      </c>
      <c r="T87" s="196">
        <v>0</v>
      </c>
      <c r="U87" s="196">
        <v>24.14</v>
      </c>
      <c r="V87" s="196">
        <v>6.13</v>
      </c>
      <c r="W87" s="196">
        <v>12.53</v>
      </c>
      <c r="X87" s="196">
        <v>14.46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26.68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</v>
      </c>
      <c r="L88" s="196">
        <v>103.16</v>
      </c>
      <c r="M88" s="196">
        <v>27.22</v>
      </c>
      <c r="N88" s="196">
        <v>34.94</v>
      </c>
      <c r="O88" s="196">
        <v>0</v>
      </c>
      <c r="P88" s="196">
        <v>35.94</v>
      </c>
      <c r="Q88" s="196">
        <v>1.93</v>
      </c>
      <c r="R88" s="196">
        <v>12.54</v>
      </c>
      <c r="S88" s="196">
        <v>1.93</v>
      </c>
      <c r="T88" s="196">
        <v>0</v>
      </c>
      <c r="U88" s="196">
        <v>24.14</v>
      </c>
      <c r="V88" s="196">
        <v>6.13</v>
      </c>
      <c r="W88" s="196">
        <v>12.53</v>
      </c>
      <c r="X88" s="196">
        <v>14.46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26.68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</v>
      </c>
      <c r="L89" s="196">
        <v>103.16</v>
      </c>
      <c r="M89" s="196">
        <v>27.22</v>
      </c>
      <c r="N89" s="196">
        <v>34.94</v>
      </c>
      <c r="O89" s="196">
        <v>0</v>
      </c>
      <c r="P89" s="196">
        <v>35.94</v>
      </c>
      <c r="Q89" s="196">
        <v>1.93</v>
      </c>
      <c r="R89" s="196">
        <v>12.54</v>
      </c>
      <c r="S89" s="196">
        <v>1.93</v>
      </c>
      <c r="T89" s="196">
        <v>0</v>
      </c>
      <c r="U89" s="196">
        <v>24.14</v>
      </c>
      <c r="V89" s="196">
        <v>6.13</v>
      </c>
      <c r="W89" s="196">
        <v>12.53</v>
      </c>
      <c r="X89" s="196">
        <v>14.46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26.68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0.34</v>
      </c>
      <c r="L90" s="196">
        <v>103.16</v>
      </c>
      <c r="M90" s="196">
        <v>27.22</v>
      </c>
      <c r="N90" s="196">
        <v>34.94</v>
      </c>
      <c r="O90" s="196">
        <v>0</v>
      </c>
      <c r="P90" s="196">
        <v>35.94</v>
      </c>
      <c r="Q90" s="196">
        <v>1.93</v>
      </c>
      <c r="R90" s="196">
        <v>12.54</v>
      </c>
      <c r="S90" s="196">
        <v>1.93</v>
      </c>
      <c r="T90" s="196">
        <v>0</v>
      </c>
      <c r="U90" s="196">
        <v>24.14</v>
      </c>
      <c r="V90" s="196">
        <v>6.13</v>
      </c>
      <c r="W90" s="196">
        <v>12.53</v>
      </c>
      <c r="X90" s="196">
        <v>14.46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74.900000000000006</v>
      </c>
      <c r="AQ90" s="196">
        <v>26.68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103.16</v>
      </c>
      <c r="M91" s="196">
        <v>27.22</v>
      </c>
      <c r="N91" s="196">
        <v>34.94</v>
      </c>
      <c r="O91" s="196">
        <v>0</v>
      </c>
      <c r="P91" s="196">
        <v>35.94</v>
      </c>
      <c r="Q91" s="196">
        <v>1.93</v>
      </c>
      <c r="R91" s="196">
        <v>12.54</v>
      </c>
      <c r="S91" s="196">
        <v>1.93</v>
      </c>
      <c r="T91" s="196">
        <v>0</v>
      </c>
      <c r="U91" s="196">
        <v>24.14</v>
      </c>
      <c r="V91" s="196">
        <v>6.13</v>
      </c>
      <c r="W91" s="196">
        <v>12.53</v>
      </c>
      <c r="X91" s="196">
        <v>14.46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74.900000000000006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103.16</v>
      </c>
      <c r="M92" s="196">
        <v>27.22</v>
      </c>
      <c r="N92" s="196">
        <v>34.94</v>
      </c>
      <c r="O92" s="196">
        <v>0</v>
      </c>
      <c r="P92" s="196">
        <v>35.94</v>
      </c>
      <c r="Q92" s="196">
        <v>1.93</v>
      </c>
      <c r="R92" s="196">
        <v>5.78</v>
      </c>
      <c r="S92" s="196">
        <v>1.93</v>
      </c>
      <c r="T92" s="196">
        <v>0</v>
      </c>
      <c r="U92" s="196">
        <v>24.14</v>
      </c>
      <c r="V92" s="196">
        <v>6.13</v>
      </c>
      <c r="W92" s="196">
        <v>12.53</v>
      </c>
      <c r="X92" s="196">
        <v>14.46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74.900000000000006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103.16</v>
      </c>
      <c r="M93" s="196">
        <v>27.22</v>
      </c>
      <c r="N93" s="196">
        <v>34.94</v>
      </c>
      <c r="O93" s="196">
        <v>0</v>
      </c>
      <c r="P93" s="196">
        <v>35.94</v>
      </c>
      <c r="Q93" s="196">
        <v>1.93</v>
      </c>
      <c r="R93" s="196">
        <v>5.78</v>
      </c>
      <c r="S93" s="196">
        <v>1.93</v>
      </c>
      <c r="T93" s="196">
        <v>0</v>
      </c>
      <c r="U93" s="196">
        <v>24.14</v>
      </c>
      <c r="V93" s="196">
        <v>6.13</v>
      </c>
      <c r="W93" s="196">
        <v>12.53</v>
      </c>
      <c r="X93" s="196">
        <v>14.46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74.900000000000006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103.16</v>
      </c>
      <c r="M94" s="196">
        <v>27.22</v>
      </c>
      <c r="N94" s="196">
        <v>34.94</v>
      </c>
      <c r="O94" s="196">
        <v>0</v>
      </c>
      <c r="P94" s="196">
        <v>35.94</v>
      </c>
      <c r="Q94" s="196">
        <v>1.93</v>
      </c>
      <c r="R94" s="196">
        <v>5.78</v>
      </c>
      <c r="S94" s="196">
        <v>1.93</v>
      </c>
      <c r="T94" s="196">
        <v>0</v>
      </c>
      <c r="U94" s="196">
        <v>24.14</v>
      </c>
      <c r="V94" s="196">
        <v>6.13</v>
      </c>
      <c r="W94" s="196">
        <v>12.53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74.900000000000006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103.16</v>
      </c>
      <c r="M95" s="196">
        <v>27.22</v>
      </c>
      <c r="N95" s="196">
        <v>34.94</v>
      </c>
      <c r="O95" s="196">
        <v>0</v>
      </c>
      <c r="P95" s="196">
        <v>35.94</v>
      </c>
      <c r="Q95" s="196">
        <v>1.93</v>
      </c>
      <c r="R95" s="196">
        <v>5.78</v>
      </c>
      <c r="S95" s="196">
        <v>1.93</v>
      </c>
      <c r="T95" s="196">
        <v>0</v>
      </c>
      <c r="U95" s="196">
        <v>24.14</v>
      </c>
      <c r="V95" s="196">
        <v>6.13</v>
      </c>
      <c r="W95" s="196">
        <v>12.53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74.900000000000006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103.16</v>
      </c>
      <c r="M96" s="196">
        <v>27.22</v>
      </c>
      <c r="N96" s="196">
        <v>34.94</v>
      </c>
      <c r="O96" s="196">
        <v>0</v>
      </c>
      <c r="P96" s="196">
        <v>35.94</v>
      </c>
      <c r="Q96" s="196">
        <v>1.93</v>
      </c>
      <c r="R96" s="196">
        <v>5.78</v>
      </c>
      <c r="S96" s="196">
        <v>1.93</v>
      </c>
      <c r="T96" s="196">
        <v>0</v>
      </c>
      <c r="U96" s="196">
        <v>24.14</v>
      </c>
      <c r="V96" s="196">
        <v>6.13</v>
      </c>
      <c r="W96" s="196">
        <v>12.53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74.900000000000006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103.16</v>
      </c>
      <c r="M97" s="196">
        <v>27.22</v>
      </c>
      <c r="N97" s="196">
        <v>34.94</v>
      </c>
      <c r="O97" s="196">
        <v>0</v>
      </c>
      <c r="P97" s="196">
        <v>35.94</v>
      </c>
      <c r="Q97" s="196">
        <v>1.93</v>
      </c>
      <c r="R97" s="196">
        <v>5.78</v>
      </c>
      <c r="S97" s="196">
        <v>1.93</v>
      </c>
      <c r="T97" s="196">
        <v>0</v>
      </c>
      <c r="U97" s="196">
        <v>24.14</v>
      </c>
      <c r="V97" s="196">
        <v>3.66</v>
      </c>
      <c r="W97" s="196">
        <v>12.53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74.900000000000006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103.16</v>
      </c>
      <c r="M98" s="196">
        <v>27.22</v>
      </c>
      <c r="N98" s="196">
        <v>34.94</v>
      </c>
      <c r="O98" s="196">
        <v>0</v>
      </c>
      <c r="P98" s="196">
        <v>35.94</v>
      </c>
      <c r="Q98" s="196">
        <v>1.93</v>
      </c>
      <c r="R98" s="196">
        <v>5.78</v>
      </c>
      <c r="S98" s="196">
        <v>1.93</v>
      </c>
      <c r="T98" s="196">
        <v>0</v>
      </c>
      <c r="U98" s="196">
        <v>24.14</v>
      </c>
      <c r="V98" s="196">
        <v>0</v>
      </c>
      <c r="W98" s="196">
        <v>1.93</v>
      </c>
      <c r="X98" s="196">
        <v>4.82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74.900000000000006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6.7644999999999941E-2</v>
      </c>
      <c r="L99">
        <f t="shared" si="0"/>
        <v>3.4399299999999986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0.86397000000000002</v>
      </c>
      <c r="Q99">
        <f t="shared" si="0"/>
        <v>0.101845</v>
      </c>
      <c r="R99">
        <f t="shared" si="0"/>
        <v>0.21160999999999983</v>
      </c>
      <c r="S99">
        <f t="shared" si="0"/>
        <v>0.14352499999999985</v>
      </c>
      <c r="T99">
        <f t="shared" si="0"/>
        <v>0</v>
      </c>
      <c r="U99">
        <f t="shared" si="0"/>
        <v>0.57936000000000054</v>
      </c>
      <c r="V99">
        <f t="shared" si="0"/>
        <v>0.10735249999999995</v>
      </c>
      <c r="W99">
        <f t="shared" si="0"/>
        <v>0.24266999999999961</v>
      </c>
      <c r="X99">
        <f t="shared" si="0"/>
        <v>0.29402000000000034</v>
      </c>
      <c r="Y99">
        <f t="shared" si="0"/>
        <v>0</v>
      </c>
      <c r="Z99">
        <f t="shared" si="0"/>
        <v>0</v>
      </c>
      <c r="AA99">
        <f t="shared" si="0"/>
        <v>0.26631000000000027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1.4634174999999989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1.5148724999999985</v>
      </c>
      <c r="AQ99">
        <f t="shared" si="0"/>
        <v>0.4648475000000003</v>
      </c>
      <c r="AR99">
        <f t="shared" si="0"/>
        <v>0.20043750000000005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19.7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19.7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19.7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19.7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19.7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19.7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19.7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19.7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19.7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19.7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19.7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19.7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19.7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19.7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19.7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19.7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19.7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19.7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19.7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1.83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4.9807500000000081E-2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0.4681000000000004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4.92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4.92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4.92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4.92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4.82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4.82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4.82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4.82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4.82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4.82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4.66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4.66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4.66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4.92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4.92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4.92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4.92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4.92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4.92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4.92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4.92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4.92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4.92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4.92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4.82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4.43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4.92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4.92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4.92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4.92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4.92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4.92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4.92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4.92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4.92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4.92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4.92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4.92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0.11662250000000005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278.22000000000003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280.22000000000003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0.90013249999999989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6.5436650000000007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15.17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7.5</v>
      </c>
      <c r="M3" s="196">
        <v>2.29</v>
      </c>
      <c r="N3" s="196">
        <v>1.87</v>
      </c>
      <c r="O3" s="196">
        <v>2.63</v>
      </c>
      <c r="P3" s="196">
        <v>0.86</v>
      </c>
      <c r="Q3" s="196">
        <v>0.47</v>
      </c>
      <c r="R3" s="196">
        <v>0.66</v>
      </c>
      <c r="S3" s="196">
        <v>0.6</v>
      </c>
      <c r="T3" s="196">
        <v>0</v>
      </c>
      <c r="U3" s="196">
        <v>2.13</v>
      </c>
      <c r="V3" s="196">
        <v>0.33</v>
      </c>
      <c r="W3" s="196">
        <v>0.71</v>
      </c>
      <c r="X3" s="196">
        <v>1.55</v>
      </c>
      <c r="Y3" s="196">
        <v>0</v>
      </c>
      <c r="Z3" s="196">
        <v>4.3899999999999997</v>
      </c>
      <c r="AA3" s="196">
        <v>1.42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15.56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15.74</v>
      </c>
      <c r="AT3" s="196">
        <v>36.1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15.17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7.5</v>
      </c>
      <c r="M4" s="196">
        <v>2.29</v>
      </c>
      <c r="N4" s="196">
        <v>1.87</v>
      </c>
      <c r="O4" s="196">
        <v>2.63</v>
      </c>
      <c r="P4" s="196">
        <v>0.86</v>
      </c>
      <c r="Q4" s="196">
        <v>0.47</v>
      </c>
      <c r="R4" s="196">
        <v>0.67</v>
      </c>
      <c r="S4" s="196">
        <v>0.6</v>
      </c>
      <c r="T4" s="196">
        <v>0</v>
      </c>
      <c r="U4" s="196">
        <v>2.13</v>
      </c>
      <c r="V4" s="196">
        <v>0</v>
      </c>
      <c r="W4" s="196">
        <v>0.71</v>
      </c>
      <c r="X4" s="196">
        <v>1.55</v>
      </c>
      <c r="Y4" s="196">
        <v>0</v>
      </c>
      <c r="Z4" s="196">
        <v>4.3899999999999997</v>
      </c>
      <c r="AA4" s="196">
        <v>1.42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15.56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15.74</v>
      </c>
      <c r="AT4" s="196">
        <v>36.1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15.17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7.5</v>
      </c>
      <c r="M5" s="196">
        <v>2.29</v>
      </c>
      <c r="N5" s="196">
        <v>1.87</v>
      </c>
      <c r="O5" s="196">
        <v>2.63</v>
      </c>
      <c r="P5" s="196">
        <v>0.86</v>
      </c>
      <c r="Q5" s="196">
        <v>0.47</v>
      </c>
      <c r="R5" s="196">
        <v>0.67</v>
      </c>
      <c r="S5" s="196">
        <v>0.6</v>
      </c>
      <c r="T5" s="196">
        <v>0</v>
      </c>
      <c r="U5" s="196">
        <v>2.13</v>
      </c>
      <c r="V5" s="196">
        <v>0.32</v>
      </c>
      <c r="W5" s="196">
        <v>0.71</v>
      </c>
      <c r="X5" s="196">
        <v>1.55</v>
      </c>
      <c r="Y5" s="196">
        <v>0</v>
      </c>
      <c r="Z5" s="196">
        <v>4.3899999999999997</v>
      </c>
      <c r="AA5" s="196">
        <v>1.42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15.56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15.74</v>
      </c>
      <c r="AT5" s="196">
        <v>36.1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15.17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7.5</v>
      </c>
      <c r="M6" s="196">
        <v>2.29</v>
      </c>
      <c r="N6" s="196">
        <v>1.87</v>
      </c>
      <c r="O6" s="196">
        <v>2.63</v>
      </c>
      <c r="P6" s="196">
        <v>0.86</v>
      </c>
      <c r="Q6" s="196">
        <v>0.47</v>
      </c>
      <c r="R6" s="196">
        <v>8.98</v>
      </c>
      <c r="S6" s="196">
        <v>0.6</v>
      </c>
      <c r="T6" s="196">
        <v>0</v>
      </c>
      <c r="U6" s="196">
        <v>2.13</v>
      </c>
      <c r="V6" s="196">
        <v>5.24</v>
      </c>
      <c r="W6" s="196">
        <v>0.71</v>
      </c>
      <c r="X6" s="196">
        <v>1.55</v>
      </c>
      <c r="Y6" s="196">
        <v>0</v>
      </c>
      <c r="Z6" s="196">
        <v>35.46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15.56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15.74</v>
      </c>
      <c r="AT6" s="196">
        <v>36.1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15.17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7.5</v>
      </c>
      <c r="M7" s="196">
        <v>2.29</v>
      </c>
      <c r="N7" s="196">
        <v>1.87</v>
      </c>
      <c r="O7" s="196">
        <v>2.63</v>
      </c>
      <c r="P7" s="196">
        <v>0.86</v>
      </c>
      <c r="Q7" s="196">
        <v>0.47</v>
      </c>
      <c r="R7" s="196">
        <v>8.98</v>
      </c>
      <c r="S7" s="196">
        <v>0.6</v>
      </c>
      <c r="T7" s="196">
        <v>0</v>
      </c>
      <c r="U7" s="196">
        <v>2.13</v>
      </c>
      <c r="V7" s="196">
        <v>5.24</v>
      </c>
      <c r="W7" s="196">
        <v>0.71</v>
      </c>
      <c r="X7" s="196">
        <v>1.55</v>
      </c>
      <c r="Y7" s="196">
        <v>0</v>
      </c>
      <c r="Z7" s="196">
        <v>64.39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15.56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15.74</v>
      </c>
      <c r="AT7" s="196">
        <v>36.1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15.17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7.5</v>
      </c>
      <c r="M8" s="196">
        <v>2.29</v>
      </c>
      <c r="N8" s="196">
        <v>1.87</v>
      </c>
      <c r="O8" s="196">
        <v>2.63</v>
      </c>
      <c r="P8" s="196">
        <v>0.86</v>
      </c>
      <c r="Q8" s="196">
        <v>0.47</v>
      </c>
      <c r="R8" s="196">
        <v>8.98</v>
      </c>
      <c r="S8" s="196">
        <v>0.6</v>
      </c>
      <c r="T8" s="196">
        <v>0</v>
      </c>
      <c r="U8" s="196">
        <v>2.13</v>
      </c>
      <c r="V8" s="196">
        <v>5.24</v>
      </c>
      <c r="W8" s="196">
        <v>0.71</v>
      </c>
      <c r="X8" s="196">
        <v>1.55</v>
      </c>
      <c r="Y8" s="196">
        <v>0</v>
      </c>
      <c r="Z8" s="196">
        <v>64.38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15.56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15.74</v>
      </c>
      <c r="AT8" s="196">
        <v>36.1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15.17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7.5</v>
      </c>
      <c r="M9" s="196">
        <v>2.29</v>
      </c>
      <c r="N9" s="196">
        <v>1.87</v>
      </c>
      <c r="O9" s="196">
        <v>2.63</v>
      </c>
      <c r="P9" s="196">
        <v>0.87</v>
      </c>
      <c r="Q9" s="196">
        <v>0.47</v>
      </c>
      <c r="R9" s="196">
        <v>8.98</v>
      </c>
      <c r="S9" s="196">
        <v>0.6</v>
      </c>
      <c r="T9" s="196">
        <v>0</v>
      </c>
      <c r="U9" s="196">
        <v>2.13</v>
      </c>
      <c r="V9" s="196">
        <v>5.24</v>
      </c>
      <c r="W9" s="196">
        <v>0.71</v>
      </c>
      <c r="X9" s="196">
        <v>1.55</v>
      </c>
      <c r="Y9" s="196">
        <v>0</v>
      </c>
      <c r="Z9" s="196">
        <v>64.38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15.56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15.74</v>
      </c>
      <c r="AT9" s="196">
        <v>36.1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15.17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7.5</v>
      </c>
      <c r="M10" s="196">
        <v>2.29</v>
      </c>
      <c r="N10" s="196">
        <v>1.87</v>
      </c>
      <c r="O10" s="196">
        <v>2.63</v>
      </c>
      <c r="P10" s="196">
        <v>0.87</v>
      </c>
      <c r="Q10" s="196">
        <v>0.47</v>
      </c>
      <c r="R10" s="196">
        <v>8.98</v>
      </c>
      <c r="S10" s="196">
        <v>0.6</v>
      </c>
      <c r="T10" s="196">
        <v>0</v>
      </c>
      <c r="U10" s="196">
        <v>2.13</v>
      </c>
      <c r="V10" s="196">
        <v>5.24</v>
      </c>
      <c r="W10" s="196">
        <v>0.71</v>
      </c>
      <c r="X10" s="196">
        <v>1.55</v>
      </c>
      <c r="Y10" s="196">
        <v>0</v>
      </c>
      <c r="Z10" s="196">
        <v>64.38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15.56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15.74</v>
      </c>
      <c r="AT10" s="196">
        <v>36.1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15.17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7.5</v>
      </c>
      <c r="M11" s="196">
        <v>2.29</v>
      </c>
      <c r="N11" s="196">
        <v>1.87</v>
      </c>
      <c r="O11" s="196">
        <v>2.63</v>
      </c>
      <c r="P11" s="196">
        <v>1.1499999999999999</v>
      </c>
      <c r="Q11" s="196">
        <v>7.1</v>
      </c>
      <c r="R11" s="196">
        <v>8.98</v>
      </c>
      <c r="S11" s="196">
        <v>9.66</v>
      </c>
      <c r="T11" s="196">
        <v>0</v>
      </c>
      <c r="U11" s="196">
        <v>2.13</v>
      </c>
      <c r="V11" s="196">
        <v>5.24</v>
      </c>
      <c r="W11" s="196">
        <v>0.71</v>
      </c>
      <c r="X11" s="196">
        <v>1.55</v>
      </c>
      <c r="Y11" s="196">
        <v>0</v>
      </c>
      <c r="Z11" s="196">
        <v>64.38</v>
      </c>
      <c r="AA11" s="196">
        <v>25.16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15.56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15.74</v>
      </c>
      <c r="AT11" s="196">
        <v>36.1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15.17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7.5</v>
      </c>
      <c r="M12" s="196">
        <v>2.29</v>
      </c>
      <c r="N12" s="196">
        <v>1.87</v>
      </c>
      <c r="O12" s="196">
        <v>2.63</v>
      </c>
      <c r="P12" s="196">
        <v>1.1499999999999999</v>
      </c>
      <c r="Q12" s="196">
        <v>7.1</v>
      </c>
      <c r="R12" s="196">
        <v>8.98</v>
      </c>
      <c r="S12" s="196">
        <v>9.66</v>
      </c>
      <c r="T12" s="196">
        <v>0</v>
      </c>
      <c r="U12" s="196">
        <v>2.13</v>
      </c>
      <c r="V12" s="196">
        <v>5.24</v>
      </c>
      <c r="W12" s="196">
        <v>0.71</v>
      </c>
      <c r="X12" s="196">
        <v>1.55</v>
      </c>
      <c r="Y12" s="196">
        <v>0</v>
      </c>
      <c r="Z12" s="196">
        <v>64.38</v>
      </c>
      <c r="AA12" s="196">
        <v>25.16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15.56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15.74</v>
      </c>
      <c r="AT12" s="196">
        <v>36.1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15.17</v>
      </c>
      <c r="G13" s="196">
        <v>0</v>
      </c>
      <c r="H13" s="196">
        <v>0</v>
      </c>
      <c r="I13" s="196">
        <v>0</v>
      </c>
      <c r="J13" s="196">
        <v>0</v>
      </c>
      <c r="K13" s="196">
        <v>119.82</v>
      </c>
      <c r="L13" s="196">
        <v>7.5</v>
      </c>
      <c r="M13" s="196">
        <v>2.29</v>
      </c>
      <c r="N13" s="196">
        <v>1.87</v>
      </c>
      <c r="O13" s="196">
        <v>2.63</v>
      </c>
      <c r="P13" s="196">
        <v>1.1499999999999999</v>
      </c>
      <c r="Q13" s="196">
        <v>7.1</v>
      </c>
      <c r="R13" s="196">
        <v>8.98</v>
      </c>
      <c r="S13" s="196">
        <v>9.66</v>
      </c>
      <c r="T13" s="196">
        <v>0</v>
      </c>
      <c r="U13" s="196">
        <v>2.13</v>
      </c>
      <c r="V13" s="196">
        <v>5.25</v>
      </c>
      <c r="W13" s="196">
        <v>0.71</v>
      </c>
      <c r="X13" s="196">
        <v>1.55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15.56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15.74</v>
      </c>
      <c r="AT13" s="196">
        <v>36.1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15.17</v>
      </c>
      <c r="G14" s="196">
        <v>0</v>
      </c>
      <c r="H14" s="196">
        <v>0</v>
      </c>
      <c r="I14" s="196">
        <v>0</v>
      </c>
      <c r="J14" s="196">
        <v>0</v>
      </c>
      <c r="K14" s="196">
        <v>119.82</v>
      </c>
      <c r="L14" s="196">
        <v>7.5</v>
      </c>
      <c r="M14" s="196">
        <v>2.29</v>
      </c>
      <c r="N14" s="196">
        <v>1.87</v>
      </c>
      <c r="O14" s="196">
        <v>2.63</v>
      </c>
      <c r="P14" s="196">
        <v>1.1499999999999999</v>
      </c>
      <c r="Q14" s="196">
        <v>7.1</v>
      </c>
      <c r="R14" s="196">
        <v>8.98</v>
      </c>
      <c r="S14" s="196">
        <v>9.66</v>
      </c>
      <c r="T14" s="196">
        <v>0</v>
      </c>
      <c r="U14" s="196">
        <v>2.13</v>
      </c>
      <c r="V14" s="196">
        <v>5.25</v>
      </c>
      <c r="W14" s="196">
        <v>0.71</v>
      </c>
      <c r="X14" s="196">
        <v>1.55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15.56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15.74</v>
      </c>
      <c r="AT14" s="196">
        <v>36.1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15.17</v>
      </c>
      <c r="G15" s="196">
        <v>0</v>
      </c>
      <c r="H15" s="196">
        <v>0</v>
      </c>
      <c r="I15" s="196">
        <v>0</v>
      </c>
      <c r="J15" s="196">
        <v>0</v>
      </c>
      <c r="K15" s="196">
        <v>119.82</v>
      </c>
      <c r="L15" s="196">
        <v>7.5</v>
      </c>
      <c r="M15" s="196">
        <v>2.29</v>
      </c>
      <c r="N15" s="196">
        <v>1.87</v>
      </c>
      <c r="O15" s="196">
        <v>2.63</v>
      </c>
      <c r="P15" s="196">
        <v>1.1499999999999999</v>
      </c>
      <c r="Q15" s="196">
        <v>7.1</v>
      </c>
      <c r="R15" s="196">
        <v>8.98</v>
      </c>
      <c r="S15" s="196">
        <v>9.66</v>
      </c>
      <c r="T15" s="196">
        <v>0</v>
      </c>
      <c r="U15" s="196">
        <v>2.13</v>
      </c>
      <c r="V15" s="196">
        <v>5.25</v>
      </c>
      <c r="W15" s="196">
        <v>0.71</v>
      </c>
      <c r="X15" s="196">
        <v>1.55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15.56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15.74</v>
      </c>
      <c r="AT15" s="196">
        <v>36.1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15.17</v>
      </c>
      <c r="G16" s="196">
        <v>0</v>
      </c>
      <c r="H16" s="196">
        <v>0</v>
      </c>
      <c r="I16" s="196">
        <v>0</v>
      </c>
      <c r="J16" s="196">
        <v>0</v>
      </c>
      <c r="K16" s="196">
        <v>119.82</v>
      </c>
      <c r="L16" s="196">
        <v>7.5</v>
      </c>
      <c r="M16" s="196">
        <v>2.29</v>
      </c>
      <c r="N16" s="196">
        <v>1.87</v>
      </c>
      <c r="O16" s="196">
        <v>2.63</v>
      </c>
      <c r="P16" s="196">
        <v>1.1499999999999999</v>
      </c>
      <c r="Q16" s="196">
        <v>7.1</v>
      </c>
      <c r="R16" s="196">
        <v>8.98</v>
      </c>
      <c r="S16" s="196">
        <v>9.66</v>
      </c>
      <c r="T16" s="196">
        <v>0</v>
      </c>
      <c r="U16" s="196">
        <v>2.13</v>
      </c>
      <c r="V16" s="196">
        <v>5.25</v>
      </c>
      <c r="W16" s="196">
        <v>0.71</v>
      </c>
      <c r="X16" s="196">
        <v>1.55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15.56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15.74</v>
      </c>
      <c r="AT16" s="196">
        <v>36.1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15.17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7.5</v>
      </c>
      <c r="M17" s="196">
        <v>2.29</v>
      </c>
      <c r="N17" s="196">
        <v>1.87</v>
      </c>
      <c r="O17" s="196">
        <v>2.63</v>
      </c>
      <c r="P17" s="196">
        <v>1.1499999999999999</v>
      </c>
      <c r="Q17" s="196">
        <v>7.1</v>
      </c>
      <c r="R17" s="196">
        <v>8.98</v>
      </c>
      <c r="S17" s="196">
        <v>9.66</v>
      </c>
      <c r="T17" s="196">
        <v>0</v>
      </c>
      <c r="U17" s="196">
        <v>2.13</v>
      </c>
      <c r="V17" s="196">
        <v>5.25</v>
      </c>
      <c r="W17" s="196">
        <v>0.71</v>
      </c>
      <c r="X17" s="196">
        <v>1.55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15.56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15.74</v>
      </c>
      <c r="AT17" s="196">
        <v>36.1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15.17</v>
      </c>
      <c r="G18" s="196">
        <v>0</v>
      </c>
      <c r="H18" s="196">
        <v>0</v>
      </c>
      <c r="I18" s="196">
        <v>0</v>
      </c>
      <c r="J18" s="196">
        <v>0</v>
      </c>
      <c r="K18" s="196">
        <v>85.69</v>
      </c>
      <c r="L18" s="196">
        <v>7.5</v>
      </c>
      <c r="M18" s="196">
        <v>2.29</v>
      </c>
      <c r="N18" s="196">
        <v>1.87</v>
      </c>
      <c r="O18" s="196">
        <v>2.63</v>
      </c>
      <c r="P18" s="196">
        <v>1.1499999999999999</v>
      </c>
      <c r="Q18" s="196">
        <v>7.1</v>
      </c>
      <c r="R18" s="196">
        <v>8.98</v>
      </c>
      <c r="S18" s="196">
        <v>9.66</v>
      </c>
      <c r="T18" s="196">
        <v>0</v>
      </c>
      <c r="U18" s="196">
        <v>2.13</v>
      </c>
      <c r="V18" s="196">
        <v>5.25</v>
      </c>
      <c r="W18" s="196">
        <v>0.71</v>
      </c>
      <c r="X18" s="196">
        <v>1.55</v>
      </c>
      <c r="Y18" s="196">
        <v>0</v>
      </c>
      <c r="Z18" s="196">
        <v>35.46</v>
      </c>
      <c r="AA18" s="196">
        <v>25.16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15.56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15.74</v>
      </c>
      <c r="AT18" s="196">
        <v>36.1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15.17</v>
      </c>
      <c r="G19" s="196">
        <v>0</v>
      </c>
      <c r="H19" s="196">
        <v>0</v>
      </c>
      <c r="I19" s="196">
        <v>0</v>
      </c>
      <c r="J19" s="196">
        <v>0</v>
      </c>
      <c r="K19" s="196">
        <v>81.27</v>
      </c>
      <c r="L19" s="196">
        <v>7.5</v>
      </c>
      <c r="M19" s="196">
        <v>2.29</v>
      </c>
      <c r="N19" s="196">
        <v>1.87</v>
      </c>
      <c r="O19" s="196">
        <v>2.63</v>
      </c>
      <c r="P19" s="196">
        <v>1.1499999999999999</v>
      </c>
      <c r="Q19" s="196">
        <v>7.1</v>
      </c>
      <c r="R19" s="196">
        <v>0.67</v>
      </c>
      <c r="S19" s="196">
        <v>9.66</v>
      </c>
      <c r="T19" s="196">
        <v>0</v>
      </c>
      <c r="U19" s="196">
        <v>2.13</v>
      </c>
      <c r="V19" s="196">
        <v>0.33</v>
      </c>
      <c r="W19" s="196">
        <v>0.71</v>
      </c>
      <c r="X19" s="196">
        <v>1.55</v>
      </c>
      <c r="Y19" s="196">
        <v>0</v>
      </c>
      <c r="Z19" s="196">
        <v>4.3899999999999997</v>
      </c>
      <c r="AA19" s="196">
        <v>1.42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15.56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15.74</v>
      </c>
      <c r="AT19" s="196">
        <v>36.1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15.17</v>
      </c>
      <c r="G20" s="196">
        <v>0</v>
      </c>
      <c r="H20" s="196">
        <v>0</v>
      </c>
      <c r="I20" s="196">
        <v>0</v>
      </c>
      <c r="J20" s="196">
        <v>0</v>
      </c>
      <c r="K20" s="196">
        <v>81.27</v>
      </c>
      <c r="L20" s="196">
        <v>7.5</v>
      </c>
      <c r="M20" s="196">
        <v>2.29</v>
      </c>
      <c r="N20" s="196">
        <v>1.87</v>
      </c>
      <c r="O20" s="196">
        <v>2.63</v>
      </c>
      <c r="P20" s="196">
        <v>1.1499999999999999</v>
      </c>
      <c r="Q20" s="196">
        <v>7.1</v>
      </c>
      <c r="R20" s="196">
        <v>0.67</v>
      </c>
      <c r="S20" s="196">
        <v>9.66</v>
      </c>
      <c r="T20" s="196">
        <v>0</v>
      </c>
      <c r="U20" s="196">
        <v>2.13</v>
      </c>
      <c r="V20" s="196">
        <v>0.33</v>
      </c>
      <c r="W20" s="196">
        <v>0.71</v>
      </c>
      <c r="X20" s="196">
        <v>1.55</v>
      </c>
      <c r="Y20" s="196">
        <v>0</v>
      </c>
      <c r="Z20" s="196">
        <v>4.3899999999999997</v>
      </c>
      <c r="AA20" s="196">
        <v>1.42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15.56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15.74</v>
      </c>
      <c r="AT20" s="196">
        <v>36.1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15.17</v>
      </c>
      <c r="G21" s="196">
        <v>0</v>
      </c>
      <c r="H21" s="196">
        <v>0</v>
      </c>
      <c r="I21" s="196">
        <v>0</v>
      </c>
      <c r="J21" s="196">
        <v>0</v>
      </c>
      <c r="K21" s="196">
        <v>46.15</v>
      </c>
      <c r="L21" s="196">
        <v>7.5</v>
      </c>
      <c r="M21" s="196">
        <v>2.29</v>
      </c>
      <c r="N21" s="196">
        <v>1.87</v>
      </c>
      <c r="O21" s="196">
        <v>2.63</v>
      </c>
      <c r="P21" s="196">
        <v>1.1499999999999999</v>
      </c>
      <c r="Q21" s="196">
        <v>7.1</v>
      </c>
      <c r="R21" s="196">
        <v>0.67</v>
      </c>
      <c r="S21" s="196">
        <v>9.66</v>
      </c>
      <c r="T21" s="196">
        <v>0</v>
      </c>
      <c r="U21" s="196">
        <v>2.13</v>
      </c>
      <c r="V21" s="196">
        <v>0.33</v>
      </c>
      <c r="W21" s="196">
        <v>0.71</v>
      </c>
      <c r="X21" s="196">
        <v>1.55</v>
      </c>
      <c r="Y21" s="196">
        <v>0</v>
      </c>
      <c r="Z21" s="196">
        <v>4.3899999999999997</v>
      </c>
      <c r="AA21" s="196">
        <v>1.42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15.56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15.74</v>
      </c>
      <c r="AT21" s="196">
        <v>36.1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15.17</v>
      </c>
      <c r="G22" s="196">
        <v>0</v>
      </c>
      <c r="H22" s="196">
        <v>0</v>
      </c>
      <c r="I22" s="196">
        <v>0</v>
      </c>
      <c r="J22" s="196">
        <v>0</v>
      </c>
      <c r="K22" s="196">
        <v>42.7</v>
      </c>
      <c r="L22" s="196">
        <v>7.5</v>
      </c>
      <c r="M22" s="196">
        <v>2.29</v>
      </c>
      <c r="N22" s="196">
        <v>1.87</v>
      </c>
      <c r="O22" s="196">
        <v>2.63</v>
      </c>
      <c r="P22" s="196">
        <v>1.1499999999999999</v>
      </c>
      <c r="Q22" s="196">
        <v>7.1</v>
      </c>
      <c r="R22" s="196">
        <v>0.67</v>
      </c>
      <c r="S22" s="196">
        <v>9.66</v>
      </c>
      <c r="T22" s="196">
        <v>0</v>
      </c>
      <c r="U22" s="196">
        <v>2.13</v>
      </c>
      <c r="V22" s="196">
        <v>0.33</v>
      </c>
      <c r="W22" s="196">
        <v>0.71</v>
      </c>
      <c r="X22" s="196">
        <v>1.55</v>
      </c>
      <c r="Y22" s="196">
        <v>0</v>
      </c>
      <c r="Z22" s="196">
        <v>4.3899999999999997</v>
      </c>
      <c r="AA22" s="196">
        <v>1.42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15.56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15.74</v>
      </c>
      <c r="AT22" s="196">
        <v>36.1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15.17</v>
      </c>
      <c r="G23" s="196">
        <v>0</v>
      </c>
      <c r="H23" s="196">
        <v>0</v>
      </c>
      <c r="I23" s="196">
        <v>0</v>
      </c>
      <c r="J23" s="196">
        <v>0</v>
      </c>
      <c r="K23" s="196">
        <v>42.7</v>
      </c>
      <c r="L23" s="196">
        <v>7.5</v>
      </c>
      <c r="M23" s="196">
        <v>2.29</v>
      </c>
      <c r="N23" s="196">
        <v>1.87</v>
      </c>
      <c r="O23" s="196">
        <v>2.63</v>
      </c>
      <c r="P23" s="196">
        <v>0.87</v>
      </c>
      <c r="Q23" s="196">
        <v>7.1</v>
      </c>
      <c r="R23" s="196">
        <v>0.67</v>
      </c>
      <c r="S23" s="196">
        <v>9.66</v>
      </c>
      <c r="T23" s="196">
        <v>0</v>
      </c>
      <c r="U23" s="196">
        <v>2.13</v>
      </c>
      <c r="V23" s="196">
        <v>0.4</v>
      </c>
      <c r="W23" s="196">
        <v>0.71</v>
      </c>
      <c r="X23" s="196">
        <v>1.55</v>
      </c>
      <c r="Y23" s="196">
        <v>0</v>
      </c>
      <c r="Z23" s="196">
        <v>4.3899999999999997</v>
      </c>
      <c r="AA23" s="196">
        <v>1.42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15.56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15.74</v>
      </c>
      <c r="AT23" s="196">
        <v>36.1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15.17</v>
      </c>
      <c r="G24" s="196">
        <v>0</v>
      </c>
      <c r="H24" s="196">
        <v>0</v>
      </c>
      <c r="I24" s="196">
        <v>0</v>
      </c>
      <c r="J24" s="196">
        <v>0</v>
      </c>
      <c r="K24" s="196">
        <v>42.7</v>
      </c>
      <c r="L24" s="196">
        <v>7.5</v>
      </c>
      <c r="M24" s="196">
        <v>2.29</v>
      </c>
      <c r="N24" s="196">
        <v>1.87</v>
      </c>
      <c r="O24" s="196">
        <v>2.63</v>
      </c>
      <c r="P24" s="196">
        <v>0.87</v>
      </c>
      <c r="Q24" s="196">
        <v>7.1</v>
      </c>
      <c r="R24" s="196">
        <v>0.67</v>
      </c>
      <c r="S24" s="196">
        <v>9.66</v>
      </c>
      <c r="T24" s="196">
        <v>0</v>
      </c>
      <c r="U24" s="196">
        <v>2.13</v>
      </c>
      <c r="V24" s="196">
        <v>0.33</v>
      </c>
      <c r="W24" s="196">
        <v>0.72</v>
      </c>
      <c r="X24" s="196">
        <v>1.55</v>
      </c>
      <c r="Y24" s="196">
        <v>0</v>
      </c>
      <c r="Z24" s="196">
        <v>4.3899999999999997</v>
      </c>
      <c r="AA24" s="196">
        <v>1.42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15.56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15.74</v>
      </c>
      <c r="AT24" s="196">
        <v>36.1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15.17</v>
      </c>
      <c r="G25" s="196">
        <v>0</v>
      </c>
      <c r="H25" s="196">
        <v>0</v>
      </c>
      <c r="I25" s="196">
        <v>0</v>
      </c>
      <c r="J25" s="196">
        <v>0</v>
      </c>
      <c r="K25" s="196">
        <v>78.37</v>
      </c>
      <c r="L25" s="196">
        <v>7.5</v>
      </c>
      <c r="M25" s="196">
        <v>2.29</v>
      </c>
      <c r="N25" s="196">
        <v>1.87</v>
      </c>
      <c r="O25" s="196">
        <v>2.63</v>
      </c>
      <c r="P25" s="196">
        <v>0.87</v>
      </c>
      <c r="Q25" s="196">
        <v>7.1</v>
      </c>
      <c r="R25" s="196">
        <v>0.67</v>
      </c>
      <c r="S25" s="196">
        <v>9.66</v>
      </c>
      <c r="T25" s="196">
        <v>0</v>
      </c>
      <c r="U25" s="196">
        <v>2.13</v>
      </c>
      <c r="V25" s="196">
        <v>0.33</v>
      </c>
      <c r="W25" s="196">
        <v>0.72</v>
      </c>
      <c r="X25" s="196">
        <v>1.55</v>
      </c>
      <c r="Y25" s="196">
        <v>0</v>
      </c>
      <c r="Z25" s="196">
        <v>4.3899999999999997</v>
      </c>
      <c r="AA25" s="196">
        <v>1.42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15.56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15.74</v>
      </c>
      <c r="AT25" s="196">
        <v>36.1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15.17</v>
      </c>
      <c r="G26" s="196">
        <v>0</v>
      </c>
      <c r="H26" s="196">
        <v>0</v>
      </c>
      <c r="I26" s="196">
        <v>0</v>
      </c>
      <c r="J26" s="196">
        <v>0</v>
      </c>
      <c r="K26" s="196">
        <v>119.83</v>
      </c>
      <c r="L26" s="196">
        <v>7.5</v>
      </c>
      <c r="M26" s="196">
        <v>2.29</v>
      </c>
      <c r="N26" s="196">
        <v>1.87</v>
      </c>
      <c r="O26" s="196">
        <v>2.63</v>
      </c>
      <c r="P26" s="196">
        <v>0.87</v>
      </c>
      <c r="Q26" s="196">
        <v>7.1</v>
      </c>
      <c r="R26" s="196">
        <v>0.67</v>
      </c>
      <c r="S26" s="196">
        <v>9.66</v>
      </c>
      <c r="T26" s="196">
        <v>0</v>
      </c>
      <c r="U26" s="196">
        <v>2.13</v>
      </c>
      <c r="V26" s="196">
        <v>0.33</v>
      </c>
      <c r="W26" s="196">
        <v>0.72</v>
      </c>
      <c r="X26" s="196">
        <v>1.55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15.56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15.74</v>
      </c>
      <c r="AT26" s="196">
        <v>36.1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15.07</v>
      </c>
      <c r="G27" s="196">
        <v>0</v>
      </c>
      <c r="H27" s="196">
        <v>0</v>
      </c>
      <c r="I27" s="196">
        <v>0</v>
      </c>
      <c r="J27" s="196">
        <v>0</v>
      </c>
      <c r="K27" s="196">
        <v>119.83</v>
      </c>
      <c r="L27" s="196">
        <v>7.5</v>
      </c>
      <c r="M27" s="196">
        <v>2.29</v>
      </c>
      <c r="N27" s="196">
        <v>1.87</v>
      </c>
      <c r="O27" s="196">
        <v>2.63</v>
      </c>
      <c r="P27" s="196">
        <v>0.87</v>
      </c>
      <c r="Q27" s="196">
        <v>7.1</v>
      </c>
      <c r="R27" s="196">
        <v>0.67</v>
      </c>
      <c r="S27" s="196">
        <v>9.66</v>
      </c>
      <c r="T27" s="196">
        <v>0</v>
      </c>
      <c r="U27" s="196">
        <v>2.13</v>
      </c>
      <c r="V27" s="196">
        <v>0.33</v>
      </c>
      <c r="W27" s="196">
        <v>0.72</v>
      </c>
      <c r="X27" s="196">
        <v>1.55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15.56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15.74</v>
      </c>
      <c r="AT27" s="196">
        <v>36.1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15.07</v>
      </c>
      <c r="G28" s="196">
        <v>0</v>
      </c>
      <c r="H28" s="196">
        <v>0</v>
      </c>
      <c r="I28" s="196">
        <v>0</v>
      </c>
      <c r="J28" s="196">
        <v>0</v>
      </c>
      <c r="K28" s="196">
        <v>119.83</v>
      </c>
      <c r="L28" s="196">
        <v>7.5</v>
      </c>
      <c r="M28" s="196">
        <v>2.29</v>
      </c>
      <c r="N28" s="196">
        <v>1.87</v>
      </c>
      <c r="O28" s="196">
        <v>2.63</v>
      </c>
      <c r="P28" s="196">
        <v>0.87</v>
      </c>
      <c r="Q28" s="196">
        <v>7.1</v>
      </c>
      <c r="R28" s="196">
        <v>0.67</v>
      </c>
      <c r="S28" s="196">
        <v>9.66</v>
      </c>
      <c r="T28" s="196">
        <v>0</v>
      </c>
      <c r="U28" s="196">
        <v>2.13</v>
      </c>
      <c r="V28" s="196">
        <v>0.33</v>
      </c>
      <c r="W28" s="196">
        <v>0.72</v>
      </c>
      <c r="X28" s="196">
        <v>1.55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15.56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15.74</v>
      </c>
      <c r="AT28" s="196">
        <v>36.1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15.07</v>
      </c>
      <c r="G29" s="196">
        <v>0</v>
      </c>
      <c r="H29" s="196">
        <v>0</v>
      </c>
      <c r="I29" s="196">
        <v>0</v>
      </c>
      <c r="J29" s="196">
        <v>0</v>
      </c>
      <c r="K29" s="196">
        <v>119.83</v>
      </c>
      <c r="L29" s="196">
        <v>7.5</v>
      </c>
      <c r="M29" s="196">
        <v>2.29</v>
      </c>
      <c r="N29" s="196">
        <v>1.87</v>
      </c>
      <c r="O29" s="196">
        <v>2.63</v>
      </c>
      <c r="P29" s="196">
        <v>0.87</v>
      </c>
      <c r="Q29" s="196">
        <v>7.1</v>
      </c>
      <c r="R29" s="196">
        <v>0.67</v>
      </c>
      <c r="S29" s="196">
        <v>9.66</v>
      </c>
      <c r="T29" s="196">
        <v>0</v>
      </c>
      <c r="U29" s="196">
        <v>2.13</v>
      </c>
      <c r="V29" s="196">
        <v>0.33</v>
      </c>
      <c r="W29" s="196">
        <v>0.72</v>
      </c>
      <c r="X29" s="196">
        <v>1.55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15.56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15.74</v>
      </c>
      <c r="AT29" s="196">
        <v>36.1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15.07</v>
      </c>
      <c r="G30" s="196">
        <v>0</v>
      </c>
      <c r="H30" s="196">
        <v>0</v>
      </c>
      <c r="I30" s="196">
        <v>0</v>
      </c>
      <c r="J30" s="196">
        <v>0</v>
      </c>
      <c r="K30" s="196">
        <v>119.83</v>
      </c>
      <c r="L30" s="196">
        <v>7.5</v>
      </c>
      <c r="M30" s="196">
        <v>2.29</v>
      </c>
      <c r="N30" s="196">
        <v>1.87</v>
      </c>
      <c r="O30" s="196">
        <v>2.63</v>
      </c>
      <c r="P30" s="196">
        <v>0.87</v>
      </c>
      <c r="Q30" s="196">
        <v>7.1</v>
      </c>
      <c r="R30" s="196">
        <v>0.67</v>
      </c>
      <c r="S30" s="196">
        <v>9.66</v>
      </c>
      <c r="T30" s="196">
        <v>0</v>
      </c>
      <c r="U30" s="196">
        <v>2.13</v>
      </c>
      <c r="V30" s="196">
        <v>0.33</v>
      </c>
      <c r="W30" s="196">
        <v>0.72</v>
      </c>
      <c r="X30" s="196">
        <v>1.55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15.56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15.74</v>
      </c>
      <c r="AT30" s="196">
        <v>36.1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15.07</v>
      </c>
      <c r="G31" s="196">
        <v>0</v>
      </c>
      <c r="H31" s="196">
        <v>0</v>
      </c>
      <c r="I31" s="196">
        <v>0</v>
      </c>
      <c r="J31" s="196">
        <v>0</v>
      </c>
      <c r="K31" s="196">
        <v>119.82</v>
      </c>
      <c r="L31" s="196">
        <v>7.5</v>
      </c>
      <c r="M31" s="196">
        <v>2.29</v>
      </c>
      <c r="N31" s="196">
        <v>1.87</v>
      </c>
      <c r="O31" s="196">
        <v>2.63</v>
      </c>
      <c r="P31" s="196">
        <v>0.87</v>
      </c>
      <c r="Q31" s="196">
        <v>7.1</v>
      </c>
      <c r="R31" s="196">
        <v>0.67</v>
      </c>
      <c r="S31" s="196">
        <v>9.66</v>
      </c>
      <c r="T31" s="196">
        <v>0</v>
      </c>
      <c r="U31" s="196">
        <v>2.13</v>
      </c>
      <c r="V31" s="196">
        <v>0.33</v>
      </c>
      <c r="W31" s="196">
        <v>0.72</v>
      </c>
      <c r="X31" s="196">
        <v>1.55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15.56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15.74</v>
      </c>
      <c r="AT31" s="196">
        <v>36.1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15.07</v>
      </c>
      <c r="G32" s="196">
        <v>0</v>
      </c>
      <c r="H32" s="196">
        <v>0</v>
      </c>
      <c r="I32" s="196">
        <v>0</v>
      </c>
      <c r="J32" s="196">
        <v>0</v>
      </c>
      <c r="K32" s="196">
        <v>119.83</v>
      </c>
      <c r="L32" s="196">
        <v>7.5</v>
      </c>
      <c r="M32" s="196">
        <v>2.29</v>
      </c>
      <c r="N32" s="196">
        <v>1.87</v>
      </c>
      <c r="O32" s="196">
        <v>2.63</v>
      </c>
      <c r="P32" s="196">
        <v>0.87</v>
      </c>
      <c r="Q32" s="196">
        <v>7.1</v>
      </c>
      <c r="R32" s="196">
        <v>2.19</v>
      </c>
      <c r="S32" s="196">
        <v>9.66</v>
      </c>
      <c r="T32" s="196">
        <v>0</v>
      </c>
      <c r="U32" s="196">
        <v>2.13</v>
      </c>
      <c r="V32" s="196">
        <v>0.32</v>
      </c>
      <c r="W32" s="196">
        <v>0.72</v>
      </c>
      <c r="X32" s="196">
        <v>1.55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15.56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15.74</v>
      </c>
      <c r="AT32" s="196">
        <v>36.1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15.07</v>
      </c>
      <c r="G33" s="196">
        <v>0</v>
      </c>
      <c r="H33" s="196">
        <v>0</v>
      </c>
      <c r="I33" s="196">
        <v>0</v>
      </c>
      <c r="J33" s="196">
        <v>0</v>
      </c>
      <c r="K33" s="196">
        <v>124.37</v>
      </c>
      <c r="L33" s="196">
        <v>7.5</v>
      </c>
      <c r="M33" s="196">
        <v>2.29</v>
      </c>
      <c r="N33" s="196">
        <v>1.87</v>
      </c>
      <c r="O33" s="196">
        <v>2.63</v>
      </c>
      <c r="P33" s="196">
        <v>0.87</v>
      </c>
      <c r="Q33" s="196">
        <v>7.1</v>
      </c>
      <c r="R33" s="196">
        <v>0.67</v>
      </c>
      <c r="S33" s="196">
        <v>9.66</v>
      </c>
      <c r="T33" s="196">
        <v>0</v>
      </c>
      <c r="U33" s="196">
        <v>2.13</v>
      </c>
      <c r="V33" s="196">
        <v>0.32</v>
      </c>
      <c r="W33" s="196">
        <v>0.72</v>
      </c>
      <c r="X33" s="196">
        <v>1.55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15.56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15.74</v>
      </c>
      <c r="AT33" s="196">
        <v>36.1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15.07</v>
      </c>
      <c r="G34" s="196">
        <v>0</v>
      </c>
      <c r="H34" s="196">
        <v>0</v>
      </c>
      <c r="I34" s="196">
        <v>0</v>
      </c>
      <c r="J34" s="196">
        <v>0</v>
      </c>
      <c r="K34" s="196">
        <v>119.83</v>
      </c>
      <c r="L34" s="196">
        <v>7.5</v>
      </c>
      <c r="M34" s="196">
        <v>2.29</v>
      </c>
      <c r="N34" s="196">
        <v>1.87</v>
      </c>
      <c r="O34" s="196">
        <v>2.63</v>
      </c>
      <c r="P34" s="196">
        <v>0.87</v>
      </c>
      <c r="Q34" s="196">
        <v>7.1</v>
      </c>
      <c r="R34" s="196">
        <v>0.67</v>
      </c>
      <c r="S34" s="196">
        <v>9.66</v>
      </c>
      <c r="T34" s="196">
        <v>0</v>
      </c>
      <c r="U34" s="196">
        <v>2.13</v>
      </c>
      <c r="V34" s="196">
        <v>0.32</v>
      </c>
      <c r="W34" s="196">
        <v>0.72</v>
      </c>
      <c r="X34" s="196">
        <v>1.55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15.56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15.74</v>
      </c>
      <c r="AT34" s="196">
        <v>36.1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15.07</v>
      </c>
      <c r="G35" s="196">
        <v>0</v>
      </c>
      <c r="H35" s="196">
        <v>0</v>
      </c>
      <c r="I35" s="196">
        <v>0</v>
      </c>
      <c r="J35" s="196">
        <v>0</v>
      </c>
      <c r="K35" s="196">
        <v>114.34</v>
      </c>
      <c r="L35" s="196">
        <v>7.5</v>
      </c>
      <c r="M35" s="196">
        <v>2.29</v>
      </c>
      <c r="N35" s="196">
        <v>1.87</v>
      </c>
      <c r="O35" s="196">
        <v>2.63</v>
      </c>
      <c r="P35" s="196">
        <v>0.87</v>
      </c>
      <c r="Q35" s="196">
        <v>7.1</v>
      </c>
      <c r="R35" s="196">
        <v>0.67</v>
      </c>
      <c r="S35" s="196">
        <v>9.66</v>
      </c>
      <c r="T35" s="196">
        <v>0</v>
      </c>
      <c r="U35" s="196">
        <v>2.13</v>
      </c>
      <c r="V35" s="196">
        <v>0.32</v>
      </c>
      <c r="W35" s="196">
        <v>0.72</v>
      </c>
      <c r="X35" s="196">
        <v>1.55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15.56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15.74</v>
      </c>
      <c r="AT35" s="196">
        <v>36.1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15.07</v>
      </c>
      <c r="G36" s="196">
        <v>0</v>
      </c>
      <c r="H36" s="196">
        <v>0</v>
      </c>
      <c r="I36" s="196">
        <v>0</v>
      </c>
      <c r="J36" s="196">
        <v>0</v>
      </c>
      <c r="K36" s="196">
        <v>119.83</v>
      </c>
      <c r="L36" s="196">
        <v>7.5</v>
      </c>
      <c r="M36" s="196">
        <v>2.29</v>
      </c>
      <c r="N36" s="196">
        <v>1.87</v>
      </c>
      <c r="O36" s="196">
        <v>2.63</v>
      </c>
      <c r="P36" s="196">
        <v>0.87</v>
      </c>
      <c r="Q36" s="196">
        <v>7.1</v>
      </c>
      <c r="R36" s="196">
        <v>0.67</v>
      </c>
      <c r="S36" s="196">
        <v>9.66</v>
      </c>
      <c r="T36" s="196">
        <v>0</v>
      </c>
      <c r="U36" s="196">
        <v>2.13</v>
      </c>
      <c r="V36" s="196">
        <v>0.32</v>
      </c>
      <c r="W36" s="196">
        <v>0.72</v>
      </c>
      <c r="X36" s="196">
        <v>1.55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15.56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15.74</v>
      </c>
      <c r="AT36" s="196">
        <v>36.1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15.07</v>
      </c>
      <c r="G37" s="196">
        <v>0</v>
      </c>
      <c r="H37" s="196">
        <v>0</v>
      </c>
      <c r="I37" s="196">
        <v>0</v>
      </c>
      <c r="J37" s="196">
        <v>0</v>
      </c>
      <c r="K37" s="196">
        <v>93.31</v>
      </c>
      <c r="L37" s="196">
        <v>7.5</v>
      </c>
      <c r="M37" s="196">
        <v>2.29</v>
      </c>
      <c r="N37" s="196">
        <v>1.87</v>
      </c>
      <c r="O37" s="196">
        <v>2.63</v>
      </c>
      <c r="P37" s="196">
        <v>0.87</v>
      </c>
      <c r="Q37" s="196">
        <v>7.1</v>
      </c>
      <c r="R37" s="196">
        <v>0.67</v>
      </c>
      <c r="S37" s="196">
        <v>9.66</v>
      </c>
      <c r="T37" s="196">
        <v>0</v>
      </c>
      <c r="U37" s="196">
        <v>2.13</v>
      </c>
      <c r="V37" s="196">
        <v>0.32</v>
      </c>
      <c r="W37" s="196">
        <v>0.72</v>
      </c>
      <c r="X37" s="196">
        <v>1.55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17.29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15.74</v>
      </c>
      <c r="AT37" s="196">
        <v>36.1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15.07</v>
      </c>
      <c r="G38" s="196">
        <v>0</v>
      </c>
      <c r="H38" s="196">
        <v>0</v>
      </c>
      <c r="I38" s="196">
        <v>0</v>
      </c>
      <c r="J38" s="196">
        <v>0</v>
      </c>
      <c r="K38" s="196">
        <v>41.59</v>
      </c>
      <c r="L38" s="196">
        <v>7.5</v>
      </c>
      <c r="M38" s="196">
        <v>2.29</v>
      </c>
      <c r="N38" s="196">
        <v>1.87</v>
      </c>
      <c r="O38" s="196">
        <v>2.63</v>
      </c>
      <c r="P38" s="196">
        <v>0.87</v>
      </c>
      <c r="Q38" s="196">
        <v>7.1</v>
      </c>
      <c r="R38" s="196">
        <v>0.67</v>
      </c>
      <c r="S38" s="196">
        <v>9.66</v>
      </c>
      <c r="T38" s="196">
        <v>0</v>
      </c>
      <c r="U38" s="196">
        <v>2.13</v>
      </c>
      <c r="V38" s="196">
        <v>0.32</v>
      </c>
      <c r="W38" s="196">
        <v>0.72</v>
      </c>
      <c r="X38" s="196">
        <v>1.55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17.29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15.74</v>
      </c>
      <c r="AT38" s="196">
        <v>36.1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15.07</v>
      </c>
      <c r="G39" s="196">
        <v>0</v>
      </c>
      <c r="H39" s="196">
        <v>0</v>
      </c>
      <c r="I39" s="196">
        <v>0</v>
      </c>
      <c r="J39" s="196">
        <v>0</v>
      </c>
      <c r="K39" s="196">
        <v>11.24</v>
      </c>
      <c r="L39" s="196">
        <v>7.5</v>
      </c>
      <c r="M39" s="196">
        <v>2.29</v>
      </c>
      <c r="N39" s="196">
        <v>1.87</v>
      </c>
      <c r="O39" s="196">
        <v>2.63</v>
      </c>
      <c r="P39" s="196">
        <v>0.87</v>
      </c>
      <c r="Q39" s="196">
        <v>7.1</v>
      </c>
      <c r="R39" s="196">
        <v>0.67</v>
      </c>
      <c r="S39" s="196">
        <v>9.66</v>
      </c>
      <c r="T39" s="196">
        <v>0</v>
      </c>
      <c r="U39" s="196">
        <v>2.13</v>
      </c>
      <c r="V39" s="196">
        <v>0.32</v>
      </c>
      <c r="W39" s="196">
        <v>0.72</v>
      </c>
      <c r="X39" s="196">
        <v>1.55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17.29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15.74</v>
      </c>
      <c r="AT39" s="196">
        <v>36.1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15.07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7.5</v>
      </c>
      <c r="M40" s="196">
        <v>2.29</v>
      </c>
      <c r="N40" s="196">
        <v>1.87</v>
      </c>
      <c r="O40" s="196">
        <v>2.63</v>
      </c>
      <c r="P40" s="196">
        <v>0.87</v>
      </c>
      <c r="Q40" s="196">
        <v>7.1</v>
      </c>
      <c r="R40" s="196">
        <v>0.67</v>
      </c>
      <c r="S40" s="196">
        <v>9.66</v>
      </c>
      <c r="T40" s="196">
        <v>0</v>
      </c>
      <c r="U40" s="196">
        <v>2.13</v>
      </c>
      <c r="V40" s="196">
        <v>0.32</v>
      </c>
      <c r="W40" s="196">
        <v>0.72</v>
      </c>
      <c r="X40" s="196">
        <v>1.55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17.29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15.74</v>
      </c>
      <c r="AT40" s="196">
        <v>36.1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15.03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7.5</v>
      </c>
      <c r="M41" s="196">
        <v>2.29</v>
      </c>
      <c r="N41" s="196">
        <v>1.87</v>
      </c>
      <c r="O41" s="196">
        <v>2.63</v>
      </c>
      <c r="P41" s="196">
        <v>0.87</v>
      </c>
      <c r="Q41" s="196">
        <v>7.1</v>
      </c>
      <c r="R41" s="196">
        <v>0.67</v>
      </c>
      <c r="S41" s="196">
        <v>9.66</v>
      </c>
      <c r="T41" s="196">
        <v>0</v>
      </c>
      <c r="U41" s="196">
        <v>2.13</v>
      </c>
      <c r="V41" s="196">
        <v>0.32</v>
      </c>
      <c r="W41" s="196">
        <v>0.72</v>
      </c>
      <c r="X41" s="196">
        <v>1.55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17.29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15.74</v>
      </c>
      <c r="AT41" s="196">
        <v>36.1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15.03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7.5</v>
      </c>
      <c r="M42" s="196">
        <v>2.29</v>
      </c>
      <c r="N42" s="196">
        <v>1.87</v>
      </c>
      <c r="O42" s="196">
        <v>2.63</v>
      </c>
      <c r="P42" s="196">
        <v>0.87</v>
      </c>
      <c r="Q42" s="196">
        <v>7.1</v>
      </c>
      <c r="R42" s="196">
        <v>0.67</v>
      </c>
      <c r="S42" s="196">
        <v>9.67</v>
      </c>
      <c r="T42" s="196">
        <v>0</v>
      </c>
      <c r="U42" s="196">
        <v>2.13</v>
      </c>
      <c r="V42" s="196">
        <v>0.32</v>
      </c>
      <c r="W42" s="196">
        <v>0.72</v>
      </c>
      <c r="X42" s="196">
        <v>1.55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17.29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15.74</v>
      </c>
      <c r="AT42" s="196">
        <v>36.1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14.88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7.5</v>
      </c>
      <c r="M43" s="196">
        <v>2.29</v>
      </c>
      <c r="N43" s="196">
        <v>1.87</v>
      </c>
      <c r="O43" s="196">
        <v>2.63</v>
      </c>
      <c r="P43" s="196">
        <v>0.87</v>
      </c>
      <c r="Q43" s="196">
        <v>7.1</v>
      </c>
      <c r="R43" s="196">
        <v>0.67</v>
      </c>
      <c r="S43" s="196">
        <v>9.66</v>
      </c>
      <c r="T43" s="196">
        <v>0</v>
      </c>
      <c r="U43" s="196">
        <v>2.13</v>
      </c>
      <c r="V43" s="196">
        <v>0.32</v>
      </c>
      <c r="W43" s="196">
        <v>0.72</v>
      </c>
      <c r="X43" s="196">
        <v>1.55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15.56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15.74</v>
      </c>
      <c r="AT43" s="196">
        <v>36.1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14.88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7.5</v>
      </c>
      <c r="M44" s="196">
        <v>2.29</v>
      </c>
      <c r="N44" s="196">
        <v>1.87</v>
      </c>
      <c r="O44" s="196">
        <v>2.63</v>
      </c>
      <c r="P44" s="196">
        <v>0.87</v>
      </c>
      <c r="Q44" s="196">
        <v>7.1</v>
      </c>
      <c r="R44" s="196">
        <v>0.67</v>
      </c>
      <c r="S44" s="196">
        <v>9.66</v>
      </c>
      <c r="T44" s="196">
        <v>0</v>
      </c>
      <c r="U44" s="196">
        <v>2.13</v>
      </c>
      <c r="V44" s="196">
        <v>0.32</v>
      </c>
      <c r="W44" s="196">
        <v>0.72</v>
      </c>
      <c r="X44" s="196">
        <v>1.55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15.56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15.74</v>
      </c>
      <c r="AT44" s="196">
        <v>36.1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14.88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7.5</v>
      </c>
      <c r="M45" s="196">
        <v>2.29</v>
      </c>
      <c r="N45" s="196">
        <v>1.87</v>
      </c>
      <c r="O45" s="196">
        <v>2.63</v>
      </c>
      <c r="P45" s="196">
        <v>0.87</v>
      </c>
      <c r="Q45" s="196">
        <v>7.1</v>
      </c>
      <c r="R45" s="196">
        <v>0.67</v>
      </c>
      <c r="S45" s="196">
        <v>9.66</v>
      </c>
      <c r="T45" s="196">
        <v>0</v>
      </c>
      <c r="U45" s="196">
        <v>2.13</v>
      </c>
      <c r="V45" s="196">
        <v>0.32</v>
      </c>
      <c r="W45" s="196">
        <v>0.72</v>
      </c>
      <c r="X45" s="196">
        <v>1.55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15.56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15.74</v>
      </c>
      <c r="AT45" s="196">
        <v>36.1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14.88</v>
      </c>
      <c r="G46" s="196">
        <v>0</v>
      </c>
      <c r="H46" s="196">
        <v>0</v>
      </c>
      <c r="I46" s="196">
        <v>0</v>
      </c>
      <c r="J46" s="196">
        <v>0</v>
      </c>
      <c r="K46" s="196">
        <v>9.15</v>
      </c>
      <c r="L46" s="196">
        <v>7.5</v>
      </c>
      <c r="M46" s="196">
        <v>2.29</v>
      </c>
      <c r="N46" s="196">
        <v>1.87</v>
      </c>
      <c r="O46" s="196">
        <v>2.63</v>
      </c>
      <c r="P46" s="196">
        <v>0.87</v>
      </c>
      <c r="Q46" s="196">
        <v>7.1</v>
      </c>
      <c r="R46" s="196">
        <v>0.67</v>
      </c>
      <c r="S46" s="196">
        <v>9.66</v>
      </c>
      <c r="T46" s="196">
        <v>0</v>
      </c>
      <c r="U46" s="196">
        <v>2.13</v>
      </c>
      <c r="V46" s="196">
        <v>0.32</v>
      </c>
      <c r="W46" s="196">
        <v>0.72</v>
      </c>
      <c r="X46" s="196">
        <v>1.55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15.56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15.74</v>
      </c>
      <c r="AT46" s="196">
        <v>36.1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14.88</v>
      </c>
      <c r="G47" s="196">
        <v>0</v>
      </c>
      <c r="H47" s="196">
        <v>0</v>
      </c>
      <c r="I47" s="196">
        <v>0</v>
      </c>
      <c r="J47" s="196">
        <v>0</v>
      </c>
      <c r="K47" s="196">
        <v>9.15</v>
      </c>
      <c r="L47" s="196">
        <v>7.5</v>
      </c>
      <c r="M47" s="196">
        <v>2.29</v>
      </c>
      <c r="N47" s="196">
        <v>1.87</v>
      </c>
      <c r="O47" s="196">
        <v>2.63</v>
      </c>
      <c r="P47" s="196">
        <v>0.87</v>
      </c>
      <c r="Q47" s="196">
        <v>7.1</v>
      </c>
      <c r="R47" s="196">
        <v>0.67</v>
      </c>
      <c r="S47" s="196">
        <v>9.66</v>
      </c>
      <c r="T47" s="196">
        <v>0</v>
      </c>
      <c r="U47" s="196">
        <v>2.13</v>
      </c>
      <c r="V47" s="196">
        <v>0.32</v>
      </c>
      <c r="W47" s="196">
        <v>0.72</v>
      </c>
      <c r="X47" s="196">
        <v>1.55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15.56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15.74</v>
      </c>
      <c r="AT47" s="196">
        <v>36.1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14.88</v>
      </c>
      <c r="G48" s="196">
        <v>0</v>
      </c>
      <c r="H48" s="196">
        <v>0</v>
      </c>
      <c r="I48" s="196">
        <v>0</v>
      </c>
      <c r="J48" s="196">
        <v>0</v>
      </c>
      <c r="K48" s="196">
        <v>9.15</v>
      </c>
      <c r="L48" s="196">
        <v>7.5</v>
      </c>
      <c r="M48" s="196">
        <v>2.29</v>
      </c>
      <c r="N48" s="196">
        <v>1.87</v>
      </c>
      <c r="O48" s="196">
        <v>2.63</v>
      </c>
      <c r="P48" s="196">
        <v>0.87</v>
      </c>
      <c r="Q48" s="196">
        <v>7.1</v>
      </c>
      <c r="R48" s="196">
        <v>0.67</v>
      </c>
      <c r="S48" s="196">
        <v>9.66</v>
      </c>
      <c r="T48" s="196">
        <v>0</v>
      </c>
      <c r="U48" s="196">
        <v>2.13</v>
      </c>
      <c r="V48" s="196">
        <v>0.32</v>
      </c>
      <c r="W48" s="196">
        <v>0.72</v>
      </c>
      <c r="X48" s="196">
        <v>1.55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15.56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15.74</v>
      </c>
      <c r="AT48" s="196">
        <v>36.1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14.88</v>
      </c>
      <c r="G49" s="196">
        <v>0</v>
      </c>
      <c r="H49" s="196">
        <v>0</v>
      </c>
      <c r="I49" s="196">
        <v>0</v>
      </c>
      <c r="J49" s="196">
        <v>0</v>
      </c>
      <c r="K49" s="196">
        <v>9.15</v>
      </c>
      <c r="L49" s="196">
        <v>8.4700000000000006</v>
      </c>
      <c r="M49" s="196">
        <v>2.29</v>
      </c>
      <c r="N49" s="196">
        <v>1.87</v>
      </c>
      <c r="O49" s="196">
        <v>2.63</v>
      </c>
      <c r="P49" s="196">
        <v>0.79</v>
      </c>
      <c r="Q49" s="196">
        <v>6.14</v>
      </c>
      <c r="R49" s="196">
        <v>0.67</v>
      </c>
      <c r="S49" s="196">
        <v>7.73</v>
      </c>
      <c r="T49" s="196">
        <v>0</v>
      </c>
      <c r="U49" s="196">
        <v>2.13</v>
      </c>
      <c r="V49" s="196">
        <v>0.32</v>
      </c>
      <c r="W49" s="196">
        <v>0.72</v>
      </c>
      <c r="X49" s="196">
        <v>1.55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15.56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15.74</v>
      </c>
      <c r="AT49" s="196">
        <v>36.1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14.88</v>
      </c>
      <c r="G50" s="196">
        <v>0</v>
      </c>
      <c r="H50" s="196">
        <v>0</v>
      </c>
      <c r="I50" s="196">
        <v>0</v>
      </c>
      <c r="J50" s="196">
        <v>0</v>
      </c>
      <c r="K50" s="196">
        <v>9.15</v>
      </c>
      <c r="L50" s="196">
        <v>8.4700000000000006</v>
      </c>
      <c r="M50" s="196">
        <v>2.29</v>
      </c>
      <c r="N50" s="196">
        <v>1.87</v>
      </c>
      <c r="O50" s="196">
        <v>2.63</v>
      </c>
      <c r="P50" s="196">
        <v>0.79</v>
      </c>
      <c r="Q50" s="196">
        <v>6.14</v>
      </c>
      <c r="R50" s="196">
        <v>0.67</v>
      </c>
      <c r="S50" s="196">
        <v>7.73</v>
      </c>
      <c r="T50" s="196">
        <v>0</v>
      </c>
      <c r="U50" s="196">
        <v>2.13</v>
      </c>
      <c r="V50" s="196">
        <v>0.32</v>
      </c>
      <c r="W50" s="196">
        <v>0.72</v>
      </c>
      <c r="X50" s="196">
        <v>1.55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15.56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15.74</v>
      </c>
      <c r="AT50" s="196">
        <v>36.1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2.4300000000000002</v>
      </c>
      <c r="L51" s="196">
        <v>8.4700000000000006</v>
      </c>
      <c r="M51" s="196">
        <v>2.29</v>
      </c>
      <c r="N51" s="196">
        <v>1.87</v>
      </c>
      <c r="O51" s="196">
        <v>2.63</v>
      </c>
      <c r="P51" s="196">
        <v>0.79</v>
      </c>
      <c r="Q51" s="196">
        <v>6.14</v>
      </c>
      <c r="R51" s="196">
        <v>0.67</v>
      </c>
      <c r="S51" s="196">
        <v>7.73</v>
      </c>
      <c r="T51" s="196">
        <v>0</v>
      </c>
      <c r="U51" s="196">
        <v>2.13</v>
      </c>
      <c r="V51" s="196">
        <v>0.32</v>
      </c>
      <c r="W51" s="196">
        <v>0.72</v>
      </c>
      <c r="X51" s="196">
        <v>1.55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20.03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36.1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9.15</v>
      </c>
      <c r="L52" s="196">
        <v>8.4700000000000006</v>
      </c>
      <c r="M52" s="196">
        <v>2.29</v>
      </c>
      <c r="N52" s="196">
        <v>1.87</v>
      </c>
      <c r="O52" s="196">
        <v>2.63</v>
      </c>
      <c r="P52" s="196">
        <v>0.79</v>
      </c>
      <c r="Q52" s="196">
        <v>6.14</v>
      </c>
      <c r="R52" s="196">
        <v>0.67</v>
      </c>
      <c r="S52" s="196">
        <v>7.73</v>
      </c>
      <c r="T52" s="196">
        <v>0</v>
      </c>
      <c r="U52" s="196">
        <v>2.13</v>
      </c>
      <c r="V52" s="196">
        <v>0.32</v>
      </c>
      <c r="W52" s="196">
        <v>0.72</v>
      </c>
      <c r="X52" s="196">
        <v>1.55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20.03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36.1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9.15</v>
      </c>
      <c r="L53" s="196">
        <v>8.4700000000000006</v>
      </c>
      <c r="M53" s="196">
        <v>2.29</v>
      </c>
      <c r="N53" s="196">
        <v>1.87</v>
      </c>
      <c r="O53" s="196">
        <v>2.63</v>
      </c>
      <c r="P53" s="196">
        <v>0.79</v>
      </c>
      <c r="Q53" s="196">
        <v>6.14</v>
      </c>
      <c r="R53" s="196">
        <v>0.67</v>
      </c>
      <c r="S53" s="196">
        <v>7.73</v>
      </c>
      <c r="T53" s="196">
        <v>0</v>
      </c>
      <c r="U53" s="196">
        <v>2.13</v>
      </c>
      <c r="V53" s="196">
        <v>0.32</v>
      </c>
      <c r="W53" s="196">
        <v>0.72</v>
      </c>
      <c r="X53" s="196">
        <v>1.55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20.03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36.1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42.7</v>
      </c>
      <c r="L54" s="196">
        <v>8.4700000000000006</v>
      </c>
      <c r="M54" s="196">
        <v>2.29</v>
      </c>
      <c r="N54" s="196">
        <v>1.87</v>
      </c>
      <c r="O54" s="196">
        <v>2.63</v>
      </c>
      <c r="P54" s="196">
        <v>0.79</v>
      </c>
      <c r="Q54" s="196">
        <v>6.14</v>
      </c>
      <c r="R54" s="196">
        <v>0.67</v>
      </c>
      <c r="S54" s="196">
        <v>6.38</v>
      </c>
      <c r="T54" s="196">
        <v>0</v>
      </c>
      <c r="U54" s="196">
        <v>2.13</v>
      </c>
      <c r="V54" s="196">
        <v>0.32</v>
      </c>
      <c r="W54" s="196">
        <v>0.72</v>
      </c>
      <c r="X54" s="196">
        <v>1.55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15.56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36.1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81.260000000000005</v>
      </c>
      <c r="L55" s="196">
        <v>8.4700000000000006</v>
      </c>
      <c r="M55" s="196">
        <v>2.29</v>
      </c>
      <c r="N55" s="196">
        <v>1.87</v>
      </c>
      <c r="O55" s="196">
        <v>2.63</v>
      </c>
      <c r="P55" s="196">
        <v>0.79</v>
      </c>
      <c r="Q55" s="196">
        <v>6.14</v>
      </c>
      <c r="R55" s="196">
        <v>0.67</v>
      </c>
      <c r="S55" s="196">
        <v>7.73</v>
      </c>
      <c r="T55" s="196">
        <v>0</v>
      </c>
      <c r="U55" s="196">
        <v>2.13</v>
      </c>
      <c r="V55" s="196">
        <v>0.32</v>
      </c>
      <c r="W55" s="196">
        <v>0.72</v>
      </c>
      <c r="X55" s="196">
        <v>1.55</v>
      </c>
      <c r="Y55" s="196">
        <v>0</v>
      </c>
      <c r="Z55" s="196">
        <v>4.3899999999999997</v>
      </c>
      <c r="AA55" s="196">
        <v>1.42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15.56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36.1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8.4700000000000006</v>
      </c>
      <c r="M56" s="196">
        <v>2.29</v>
      </c>
      <c r="N56" s="196">
        <v>1.87</v>
      </c>
      <c r="O56" s="196">
        <v>2.63</v>
      </c>
      <c r="P56" s="196">
        <v>0.79</v>
      </c>
      <c r="Q56" s="196">
        <v>6.14</v>
      </c>
      <c r="R56" s="196">
        <v>0.67</v>
      </c>
      <c r="S56" s="196">
        <v>7.73</v>
      </c>
      <c r="T56" s="196">
        <v>0</v>
      </c>
      <c r="U56" s="196">
        <v>2.13</v>
      </c>
      <c r="V56" s="196">
        <v>0.32</v>
      </c>
      <c r="W56" s="196">
        <v>0.72</v>
      </c>
      <c r="X56" s="196">
        <v>1.55</v>
      </c>
      <c r="Y56" s="196">
        <v>0</v>
      </c>
      <c r="Z56" s="196">
        <v>4.3899999999999997</v>
      </c>
      <c r="AA56" s="196">
        <v>1.42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15.56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36.1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129.05000000000001</v>
      </c>
      <c r="L57" s="196">
        <v>8.4700000000000006</v>
      </c>
      <c r="M57" s="196">
        <v>2.29</v>
      </c>
      <c r="N57" s="196">
        <v>1.87</v>
      </c>
      <c r="O57" s="196">
        <v>2.63</v>
      </c>
      <c r="P57" s="196">
        <v>0.79</v>
      </c>
      <c r="Q57" s="196">
        <v>6.14</v>
      </c>
      <c r="R57" s="196">
        <v>0.67</v>
      </c>
      <c r="S57" s="196">
        <v>7.73</v>
      </c>
      <c r="T57" s="196">
        <v>0</v>
      </c>
      <c r="U57" s="196">
        <v>2.13</v>
      </c>
      <c r="V57" s="196">
        <v>0.32</v>
      </c>
      <c r="W57" s="196">
        <v>0.72</v>
      </c>
      <c r="X57" s="196">
        <v>1.55</v>
      </c>
      <c r="Y57" s="196">
        <v>0</v>
      </c>
      <c r="Z57" s="196">
        <v>4.3899999999999997</v>
      </c>
      <c r="AA57" s="196">
        <v>1.42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15.56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36.1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8.4700000000000006</v>
      </c>
      <c r="M58" s="196">
        <v>2.29</v>
      </c>
      <c r="N58" s="196">
        <v>1.87</v>
      </c>
      <c r="O58" s="196">
        <v>2.63</v>
      </c>
      <c r="P58" s="196">
        <v>0.79</v>
      </c>
      <c r="Q58" s="196">
        <v>6.14</v>
      </c>
      <c r="R58" s="196">
        <v>0.67</v>
      </c>
      <c r="S58" s="196">
        <v>8.0399999999999991</v>
      </c>
      <c r="T58" s="196">
        <v>0</v>
      </c>
      <c r="U58" s="196">
        <v>2.13</v>
      </c>
      <c r="V58" s="196">
        <v>0.32</v>
      </c>
      <c r="W58" s="196">
        <v>0.72</v>
      </c>
      <c r="X58" s="196">
        <v>1.55</v>
      </c>
      <c r="Y58" s="196">
        <v>0</v>
      </c>
      <c r="Z58" s="196">
        <v>4.3899999999999997</v>
      </c>
      <c r="AA58" s="196">
        <v>1.42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15.56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36.1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8.4700000000000006</v>
      </c>
      <c r="M59" s="196">
        <v>2.29</v>
      </c>
      <c r="N59" s="196">
        <v>1.87</v>
      </c>
      <c r="O59" s="196">
        <v>2.63</v>
      </c>
      <c r="P59" s="196">
        <v>0.79</v>
      </c>
      <c r="Q59" s="196">
        <v>6.14</v>
      </c>
      <c r="R59" s="196">
        <v>0.67</v>
      </c>
      <c r="S59" s="196">
        <v>7.73</v>
      </c>
      <c r="T59" s="196">
        <v>0</v>
      </c>
      <c r="U59" s="196">
        <v>2.13</v>
      </c>
      <c r="V59" s="196">
        <v>0.32</v>
      </c>
      <c r="W59" s="196">
        <v>0.72</v>
      </c>
      <c r="X59" s="196">
        <v>1.55</v>
      </c>
      <c r="Y59" s="196">
        <v>0</v>
      </c>
      <c r="Z59" s="196">
        <v>4.3899999999999997</v>
      </c>
      <c r="AA59" s="196">
        <v>1.42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15.56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36.1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8.4700000000000006</v>
      </c>
      <c r="M60" s="196">
        <v>2.29</v>
      </c>
      <c r="N60" s="196">
        <v>1.87</v>
      </c>
      <c r="O60" s="196">
        <v>2.63</v>
      </c>
      <c r="P60" s="196">
        <v>0.79</v>
      </c>
      <c r="Q60" s="196">
        <v>6.14</v>
      </c>
      <c r="R60" s="196">
        <v>0.67</v>
      </c>
      <c r="S60" s="196">
        <v>7.73</v>
      </c>
      <c r="T60" s="196">
        <v>0</v>
      </c>
      <c r="U60" s="196">
        <v>2.13</v>
      </c>
      <c r="V60" s="196">
        <v>0.32</v>
      </c>
      <c r="W60" s="196">
        <v>0.72</v>
      </c>
      <c r="X60" s="196">
        <v>1.55</v>
      </c>
      <c r="Y60" s="196">
        <v>0</v>
      </c>
      <c r="Z60" s="196">
        <v>4.3899999999999997</v>
      </c>
      <c r="AA60" s="196">
        <v>1.42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15.56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36.1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8.4700000000000006</v>
      </c>
      <c r="M61" s="196">
        <v>2.29</v>
      </c>
      <c r="N61" s="196">
        <v>1.87</v>
      </c>
      <c r="O61" s="196">
        <v>2.63</v>
      </c>
      <c r="P61" s="196">
        <v>0.79</v>
      </c>
      <c r="Q61" s="196">
        <v>6.14</v>
      </c>
      <c r="R61" s="196">
        <v>0.67</v>
      </c>
      <c r="S61" s="196">
        <v>7.73</v>
      </c>
      <c r="T61" s="196">
        <v>0</v>
      </c>
      <c r="U61" s="196">
        <v>2.13</v>
      </c>
      <c r="V61" s="196">
        <v>0.32</v>
      </c>
      <c r="W61" s="196">
        <v>0.72</v>
      </c>
      <c r="X61" s="196">
        <v>1.55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15.56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36.1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100.54</v>
      </c>
      <c r="L62" s="196">
        <v>8.4700000000000006</v>
      </c>
      <c r="M62" s="196">
        <v>2.29</v>
      </c>
      <c r="N62" s="196">
        <v>1.87</v>
      </c>
      <c r="O62" s="196">
        <v>2.63</v>
      </c>
      <c r="P62" s="196">
        <v>0.79</v>
      </c>
      <c r="Q62" s="196">
        <v>6.14</v>
      </c>
      <c r="R62" s="196">
        <v>0.67</v>
      </c>
      <c r="S62" s="196">
        <v>7.73</v>
      </c>
      <c r="T62" s="196">
        <v>0</v>
      </c>
      <c r="U62" s="196">
        <v>2.13</v>
      </c>
      <c r="V62" s="196">
        <v>0.32</v>
      </c>
      <c r="W62" s="196">
        <v>0.72</v>
      </c>
      <c r="X62" s="196">
        <v>1.55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15.56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36.1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61.98</v>
      </c>
      <c r="L63" s="196">
        <v>8.4700000000000006</v>
      </c>
      <c r="M63" s="196">
        <v>2.29</v>
      </c>
      <c r="N63" s="196">
        <v>1.87</v>
      </c>
      <c r="O63" s="196">
        <v>2.63</v>
      </c>
      <c r="P63" s="196">
        <v>0.79</v>
      </c>
      <c r="Q63" s="196">
        <v>6.14</v>
      </c>
      <c r="R63" s="196">
        <v>0.67</v>
      </c>
      <c r="S63" s="196">
        <v>7.73</v>
      </c>
      <c r="T63" s="196">
        <v>0</v>
      </c>
      <c r="U63" s="196">
        <v>2.13</v>
      </c>
      <c r="V63" s="196">
        <v>0.32</v>
      </c>
      <c r="W63" s="196">
        <v>0.72</v>
      </c>
      <c r="X63" s="196">
        <v>1.55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15.56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36.1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33.06</v>
      </c>
      <c r="L64" s="196">
        <v>8.4700000000000006</v>
      </c>
      <c r="M64" s="196">
        <v>2.29</v>
      </c>
      <c r="N64" s="196">
        <v>1.87</v>
      </c>
      <c r="O64" s="196">
        <v>2.63</v>
      </c>
      <c r="P64" s="196">
        <v>0.79</v>
      </c>
      <c r="Q64" s="196">
        <v>6.14</v>
      </c>
      <c r="R64" s="196">
        <v>0.67</v>
      </c>
      <c r="S64" s="196">
        <v>7.73</v>
      </c>
      <c r="T64" s="196">
        <v>0</v>
      </c>
      <c r="U64" s="196">
        <v>2.13</v>
      </c>
      <c r="V64" s="196">
        <v>0.32</v>
      </c>
      <c r="W64" s="196">
        <v>0.72</v>
      </c>
      <c r="X64" s="196">
        <v>1.55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15.56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30.52</v>
      </c>
      <c r="AT64" s="196">
        <v>36.1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9.15</v>
      </c>
      <c r="L65" s="196">
        <v>8.4700000000000006</v>
      </c>
      <c r="M65" s="196">
        <v>2.29</v>
      </c>
      <c r="N65" s="196">
        <v>1.87</v>
      </c>
      <c r="O65" s="196">
        <v>2.63</v>
      </c>
      <c r="P65" s="196">
        <v>0.79</v>
      </c>
      <c r="Q65" s="196">
        <v>6.48</v>
      </c>
      <c r="R65" s="196">
        <v>0.67</v>
      </c>
      <c r="S65" s="196">
        <v>7.85</v>
      </c>
      <c r="T65" s="196">
        <v>0</v>
      </c>
      <c r="U65" s="196">
        <v>2.13</v>
      </c>
      <c r="V65" s="196">
        <v>0.32</v>
      </c>
      <c r="W65" s="196">
        <v>0.72</v>
      </c>
      <c r="X65" s="196">
        <v>1.55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17.29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13.14</v>
      </c>
      <c r="AS65" s="196">
        <v>30.52</v>
      </c>
      <c r="AT65" s="196">
        <v>36.1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9.15</v>
      </c>
      <c r="L66" s="196">
        <v>8.4700000000000006</v>
      </c>
      <c r="M66" s="196">
        <v>2.29</v>
      </c>
      <c r="N66" s="196">
        <v>1.87</v>
      </c>
      <c r="O66" s="196">
        <v>2.63</v>
      </c>
      <c r="P66" s="196">
        <v>0.79</v>
      </c>
      <c r="Q66" s="196">
        <v>6.14</v>
      </c>
      <c r="R66" s="196">
        <v>0.67</v>
      </c>
      <c r="S66" s="196">
        <v>7.73</v>
      </c>
      <c r="T66" s="196">
        <v>0</v>
      </c>
      <c r="U66" s="196">
        <v>2.13</v>
      </c>
      <c r="V66" s="196">
        <v>0.32</v>
      </c>
      <c r="W66" s="196">
        <v>0.72</v>
      </c>
      <c r="X66" s="196">
        <v>1.55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23.95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30.52</v>
      </c>
      <c r="AT66" s="196">
        <v>36.1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9.15</v>
      </c>
      <c r="L67" s="196">
        <v>5.57</v>
      </c>
      <c r="M67" s="196">
        <v>2.29</v>
      </c>
      <c r="N67" s="196">
        <v>1.87</v>
      </c>
      <c r="O67" s="196">
        <v>2.63</v>
      </c>
      <c r="P67" s="196">
        <v>0.79</v>
      </c>
      <c r="Q67" s="196">
        <v>0.33</v>
      </c>
      <c r="R67" s="196">
        <v>0.67</v>
      </c>
      <c r="S67" s="196">
        <v>0.6</v>
      </c>
      <c r="T67" s="196">
        <v>0</v>
      </c>
      <c r="U67" s="196">
        <v>2.13</v>
      </c>
      <c r="V67" s="196">
        <v>0.32</v>
      </c>
      <c r="W67" s="196">
        <v>0.72</v>
      </c>
      <c r="X67" s="196">
        <v>1.55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23.95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30.52</v>
      </c>
      <c r="AT67" s="196">
        <v>36.1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5.57</v>
      </c>
      <c r="M68" s="196">
        <v>2.29</v>
      </c>
      <c r="N68" s="196">
        <v>1.87</v>
      </c>
      <c r="O68" s="196">
        <v>2.63</v>
      </c>
      <c r="P68" s="196">
        <v>0.79</v>
      </c>
      <c r="Q68" s="196">
        <v>0.33</v>
      </c>
      <c r="R68" s="196">
        <v>0.67</v>
      </c>
      <c r="S68" s="196">
        <v>0.42</v>
      </c>
      <c r="T68" s="196">
        <v>0</v>
      </c>
      <c r="U68" s="196">
        <v>2.13</v>
      </c>
      <c r="V68" s="196">
        <v>0.32</v>
      </c>
      <c r="W68" s="196">
        <v>0.72</v>
      </c>
      <c r="X68" s="196">
        <v>1.55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23.95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13.15</v>
      </c>
      <c r="AS68" s="196">
        <v>30.52</v>
      </c>
      <c r="AT68" s="196">
        <v>36.1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5.57</v>
      </c>
      <c r="M69" s="196">
        <v>2.29</v>
      </c>
      <c r="N69" s="196">
        <v>1.87</v>
      </c>
      <c r="O69" s="196">
        <v>2.63</v>
      </c>
      <c r="P69" s="196">
        <v>0.79</v>
      </c>
      <c r="Q69" s="196">
        <v>0.33</v>
      </c>
      <c r="R69" s="196">
        <v>0.67</v>
      </c>
      <c r="S69" s="196">
        <v>0.42</v>
      </c>
      <c r="T69" s="196">
        <v>0</v>
      </c>
      <c r="U69" s="196">
        <v>2.13</v>
      </c>
      <c r="V69" s="196">
        <v>0.32</v>
      </c>
      <c r="W69" s="196">
        <v>0.72</v>
      </c>
      <c r="X69" s="196">
        <v>1.55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30.52</v>
      </c>
      <c r="AT69" s="196">
        <v>36.1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5.57</v>
      </c>
      <c r="M70" s="196">
        <v>2.29</v>
      </c>
      <c r="N70" s="196">
        <v>1.87</v>
      </c>
      <c r="O70" s="196">
        <v>2.63</v>
      </c>
      <c r="P70" s="196">
        <v>0.79</v>
      </c>
      <c r="Q70" s="196">
        <v>0.33</v>
      </c>
      <c r="R70" s="196">
        <v>0.67</v>
      </c>
      <c r="S70" s="196">
        <v>0.42</v>
      </c>
      <c r="T70" s="196">
        <v>0</v>
      </c>
      <c r="U70" s="196">
        <v>2.13</v>
      </c>
      <c r="V70" s="196">
        <v>0.32</v>
      </c>
      <c r="W70" s="196">
        <v>0.72</v>
      </c>
      <c r="X70" s="196">
        <v>1.55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30.52</v>
      </c>
      <c r="AT70" s="196">
        <v>36.1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5.57</v>
      </c>
      <c r="M71" s="196">
        <v>2.29</v>
      </c>
      <c r="N71" s="196">
        <v>1.87</v>
      </c>
      <c r="O71" s="196">
        <v>2.63</v>
      </c>
      <c r="P71" s="196">
        <v>0.79</v>
      </c>
      <c r="Q71" s="196">
        <v>0.33</v>
      </c>
      <c r="R71" s="196">
        <v>0.67</v>
      </c>
      <c r="S71" s="196">
        <v>0.42</v>
      </c>
      <c r="T71" s="196">
        <v>0</v>
      </c>
      <c r="U71" s="196">
        <v>2.13</v>
      </c>
      <c r="V71" s="196">
        <v>0.26</v>
      </c>
      <c r="W71" s="196">
        <v>0.34</v>
      </c>
      <c r="X71" s="196">
        <v>1.55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-37.61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30.52</v>
      </c>
      <c r="AT71" s="196">
        <v>36.1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5.57</v>
      </c>
      <c r="M72" s="196">
        <v>2.29</v>
      </c>
      <c r="N72" s="196">
        <v>1.87</v>
      </c>
      <c r="O72" s="196">
        <v>2.63</v>
      </c>
      <c r="P72" s="196">
        <v>0.79</v>
      </c>
      <c r="Q72" s="196">
        <v>0.33</v>
      </c>
      <c r="R72" s="196">
        <v>0.67</v>
      </c>
      <c r="S72" s="196">
        <v>0.42</v>
      </c>
      <c r="T72" s="196">
        <v>0</v>
      </c>
      <c r="U72" s="196">
        <v>2.13</v>
      </c>
      <c r="V72" s="196">
        <v>0.26</v>
      </c>
      <c r="W72" s="196">
        <v>0.28000000000000003</v>
      </c>
      <c r="X72" s="196">
        <v>1.55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6.99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-37.61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30.52</v>
      </c>
      <c r="AT72" s="196">
        <v>36.1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5.57</v>
      </c>
      <c r="M73" s="196">
        <v>2.29</v>
      </c>
      <c r="N73" s="196">
        <v>1.87</v>
      </c>
      <c r="O73" s="196">
        <v>2.63</v>
      </c>
      <c r="P73" s="196">
        <v>0.79</v>
      </c>
      <c r="Q73" s="196">
        <v>0.33</v>
      </c>
      <c r="R73" s="196">
        <v>0.67</v>
      </c>
      <c r="S73" s="196">
        <v>0.42</v>
      </c>
      <c r="T73" s="196">
        <v>0</v>
      </c>
      <c r="U73" s="196">
        <v>2.13</v>
      </c>
      <c r="V73" s="196">
        <v>0.26</v>
      </c>
      <c r="W73" s="196">
        <v>0.28000000000000003</v>
      </c>
      <c r="X73" s="196">
        <v>1.55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2.08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-37.61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30.52</v>
      </c>
      <c r="AT73" s="196">
        <v>36.1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5.57</v>
      </c>
      <c r="M74" s="196">
        <v>2.29</v>
      </c>
      <c r="N74" s="196">
        <v>1.87</v>
      </c>
      <c r="O74" s="196">
        <v>2.63</v>
      </c>
      <c r="P74" s="196">
        <v>0.79</v>
      </c>
      <c r="Q74" s="196">
        <v>0.33</v>
      </c>
      <c r="R74" s="196">
        <v>0.67</v>
      </c>
      <c r="S74" s="196">
        <v>0.42</v>
      </c>
      <c r="T74" s="196">
        <v>0</v>
      </c>
      <c r="U74" s="196">
        <v>2.13</v>
      </c>
      <c r="V74" s="196">
        <v>0.26</v>
      </c>
      <c r="W74" s="196">
        <v>0.28000000000000003</v>
      </c>
      <c r="X74" s="196">
        <v>1.55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1.66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-37.61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30.52</v>
      </c>
      <c r="AT74" s="196">
        <v>36.1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5.57</v>
      </c>
      <c r="M75" s="196">
        <v>2.29</v>
      </c>
      <c r="N75" s="196">
        <v>1.87</v>
      </c>
      <c r="O75" s="196">
        <v>2.63</v>
      </c>
      <c r="P75" s="196">
        <v>0.79</v>
      </c>
      <c r="Q75" s="196">
        <v>0.33</v>
      </c>
      <c r="R75" s="196">
        <v>0.67</v>
      </c>
      <c r="S75" s="196">
        <v>0.42</v>
      </c>
      <c r="T75" s="196">
        <v>0</v>
      </c>
      <c r="U75" s="196">
        <v>2.13</v>
      </c>
      <c r="V75" s="196">
        <v>0.32</v>
      </c>
      <c r="W75" s="196">
        <v>0.72</v>
      </c>
      <c r="X75" s="196">
        <v>1.55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5.99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-39.78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30.52</v>
      </c>
      <c r="AT75" s="196">
        <v>36.1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5.57</v>
      </c>
      <c r="M76" s="196">
        <v>2.29</v>
      </c>
      <c r="N76" s="196">
        <v>1.87</v>
      </c>
      <c r="O76" s="196">
        <v>2.63</v>
      </c>
      <c r="P76" s="196">
        <v>0.79</v>
      </c>
      <c r="Q76" s="196">
        <v>0.33</v>
      </c>
      <c r="R76" s="196">
        <v>0.67</v>
      </c>
      <c r="S76" s="196">
        <v>0.42</v>
      </c>
      <c r="T76" s="196">
        <v>0</v>
      </c>
      <c r="U76" s="196">
        <v>2.13</v>
      </c>
      <c r="V76" s="196">
        <v>0.32</v>
      </c>
      <c r="W76" s="196">
        <v>0.72</v>
      </c>
      <c r="X76" s="196">
        <v>1.55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5.99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-39.78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30.52</v>
      </c>
      <c r="AT76" s="196">
        <v>36.1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5.57</v>
      </c>
      <c r="M77" s="196">
        <v>2.29</v>
      </c>
      <c r="N77" s="196">
        <v>1.87</v>
      </c>
      <c r="O77" s="196">
        <v>2.63</v>
      </c>
      <c r="P77" s="196">
        <v>0.79</v>
      </c>
      <c r="Q77" s="196">
        <v>0.33</v>
      </c>
      <c r="R77" s="196">
        <v>0.67</v>
      </c>
      <c r="S77" s="196">
        <v>0.42</v>
      </c>
      <c r="T77" s="196">
        <v>0</v>
      </c>
      <c r="U77" s="196">
        <v>2.13</v>
      </c>
      <c r="V77" s="196">
        <v>0.32</v>
      </c>
      <c r="W77" s="196">
        <v>0.72</v>
      </c>
      <c r="X77" s="196">
        <v>1.55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30.52</v>
      </c>
      <c r="AT77" s="196">
        <v>36.1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5.57</v>
      </c>
      <c r="M78" s="196">
        <v>2.29</v>
      </c>
      <c r="N78" s="196">
        <v>1.87</v>
      </c>
      <c r="O78" s="196">
        <v>2.63</v>
      </c>
      <c r="P78" s="196">
        <v>0.79</v>
      </c>
      <c r="Q78" s="196">
        <v>0.33</v>
      </c>
      <c r="R78" s="196">
        <v>0.67</v>
      </c>
      <c r="S78" s="196">
        <v>0.42</v>
      </c>
      <c r="T78" s="196">
        <v>0</v>
      </c>
      <c r="U78" s="196">
        <v>2.13</v>
      </c>
      <c r="V78" s="196">
        <v>0.32</v>
      </c>
      <c r="W78" s="196">
        <v>0.72</v>
      </c>
      <c r="X78" s="196">
        <v>1.55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30.52</v>
      </c>
      <c r="AT78" s="196">
        <v>36.1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5.57</v>
      </c>
      <c r="M79" s="196">
        <v>2.29</v>
      </c>
      <c r="N79" s="196">
        <v>1.87</v>
      </c>
      <c r="O79" s="196">
        <v>2.63</v>
      </c>
      <c r="P79" s="196">
        <v>0.79</v>
      </c>
      <c r="Q79" s="196">
        <v>0.33</v>
      </c>
      <c r="R79" s="196">
        <v>0.67</v>
      </c>
      <c r="S79" s="196">
        <v>0.42</v>
      </c>
      <c r="T79" s="196">
        <v>0</v>
      </c>
      <c r="U79" s="196">
        <v>2.13</v>
      </c>
      <c r="V79" s="196">
        <v>0.32</v>
      </c>
      <c r="W79" s="196">
        <v>0.72</v>
      </c>
      <c r="X79" s="196">
        <v>1.55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30.62</v>
      </c>
      <c r="AT79" s="196">
        <v>36.1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5.57</v>
      </c>
      <c r="M80" s="196">
        <v>2.29</v>
      </c>
      <c r="N80" s="196">
        <v>1.87</v>
      </c>
      <c r="O80" s="196">
        <v>2.63</v>
      </c>
      <c r="P80" s="196">
        <v>0.79</v>
      </c>
      <c r="Q80" s="196">
        <v>0.33</v>
      </c>
      <c r="R80" s="196">
        <v>0.67</v>
      </c>
      <c r="S80" s="196">
        <v>0.42</v>
      </c>
      <c r="T80" s="196">
        <v>0</v>
      </c>
      <c r="U80" s="196">
        <v>2.13</v>
      </c>
      <c r="V80" s="196">
        <v>0.32</v>
      </c>
      <c r="W80" s="196">
        <v>0.72</v>
      </c>
      <c r="X80" s="196">
        <v>1.55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36.1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5.57</v>
      </c>
      <c r="M81" s="196">
        <v>2.29</v>
      </c>
      <c r="N81" s="196">
        <v>1.87</v>
      </c>
      <c r="O81" s="196">
        <v>2.63</v>
      </c>
      <c r="P81" s="196">
        <v>0.79</v>
      </c>
      <c r="Q81" s="196">
        <v>0.33</v>
      </c>
      <c r="R81" s="196">
        <v>0.67</v>
      </c>
      <c r="S81" s="196">
        <v>0.42</v>
      </c>
      <c r="T81" s="196">
        <v>0</v>
      </c>
      <c r="U81" s="196">
        <v>2.13</v>
      </c>
      <c r="V81" s="196">
        <v>0.32</v>
      </c>
      <c r="W81" s="196">
        <v>0.72</v>
      </c>
      <c r="X81" s="196">
        <v>1.55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36.1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5.57</v>
      </c>
      <c r="M82" s="196">
        <v>2.29</v>
      </c>
      <c r="N82" s="196">
        <v>1.87</v>
      </c>
      <c r="O82" s="196">
        <v>2.63</v>
      </c>
      <c r="P82" s="196">
        <v>0.79</v>
      </c>
      <c r="Q82" s="196">
        <v>0.33</v>
      </c>
      <c r="R82" s="196">
        <v>0.67</v>
      </c>
      <c r="S82" s="196">
        <v>0.42</v>
      </c>
      <c r="T82" s="196">
        <v>0</v>
      </c>
      <c r="U82" s="196">
        <v>2.13</v>
      </c>
      <c r="V82" s="196">
        <v>0.32</v>
      </c>
      <c r="W82" s="196">
        <v>0.72</v>
      </c>
      <c r="X82" s="196">
        <v>1.55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36.1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33.06</v>
      </c>
      <c r="L83" s="196">
        <v>8.4700000000000006</v>
      </c>
      <c r="M83" s="196">
        <v>2.29</v>
      </c>
      <c r="N83" s="196">
        <v>1.87</v>
      </c>
      <c r="O83" s="196">
        <v>2.63</v>
      </c>
      <c r="P83" s="196">
        <v>0.87</v>
      </c>
      <c r="Q83" s="196">
        <v>6.14</v>
      </c>
      <c r="R83" s="196">
        <v>0.67</v>
      </c>
      <c r="S83" s="196">
        <v>5.68</v>
      </c>
      <c r="T83" s="196">
        <v>0</v>
      </c>
      <c r="U83" s="196">
        <v>2.13</v>
      </c>
      <c r="V83" s="196">
        <v>0.32</v>
      </c>
      <c r="W83" s="196">
        <v>0.72</v>
      </c>
      <c r="X83" s="196">
        <v>1.55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20.18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36.1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62.94</v>
      </c>
      <c r="L84" s="196">
        <v>8.4700000000000006</v>
      </c>
      <c r="M84" s="196">
        <v>2.29</v>
      </c>
      <c r="N84" s="196">
        <v>1.87</v>
      </c>
      <c r="O84" s="196">
        <v>2.63</v>
      </c>
      <c r="P84" s="196">
        <v>0.87</v>
      </c>
      <c r="Q84" s="196">
        <v>6.14</v>
      </c>
      <c r="R84" s="196">
        <v>0.67</v>
      </c>
      <c r="S84" s="196">
        <v>7.73</v>
      </c>
      <c r="T84" s="196">
        <v>0</v>
      </c>
      <c r="U84" s="196">
        <v>2.13</v>
      </c>
      <c r="V84" s="196">
        <v>0.32</v>
      </c>
      <c r="W84" s="196">
        <v>0.72</v>
      </c>
      <c r="X84" s="196">
        <v>1.55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36.1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55.79</v>
      </c>
      <c r="L85" s="196">
        <v>8.4700000000000006</v>
      </c>
      <c r="M85" s="196">
        <v>2.29</v>
      </c>
      <c r="N85" s="196">
        <v>1.87</v>
      </c>
      <c r="O85" s="196">
        <v>2.63</v>
      </c>
      <c r="P85" s="196">
        <v>0.87</v>
      </c>
      <c r="Q85" s="196">
        <v>6.14</v>
      </c>
      <c r="R85" s="196">
        <v>0.67</v>
      </c>
      <c r="S85" s="196">
        <v>7.74</v>
      </c>
      <c r="T85" s="196">
        <v>0</v>
      </c>
      <c r="U85" s="196">
        <v>2.13</v>
      </c>
      <c r="V85" s="196">
        <v>0.32</v>
      </c>
      <c r="W85" s="196">
        <v>0.72</v>
      </c>
      <c r="X85" s="196">
        <v>1.55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36.1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34.99</v>
      </c>
      <c r="L86" s="196">
        <v>8.4700000000000006</v>
      </c>
      <c r="M86" s="196">
        <v>2.29</v>
      </c>
      <c r="N86" s="196">
        <v>1.87</v>
      </c>
      <c r="O86" s="196">
        <v>2.63</v>
      </c>
      <c r="P86" s="196">
        <v>0.87</v>
      </c>
      <c r="Q86" s="196">
        <v>6.14</v>
      </c>
      <c r="R86" s="196">
        <v>0.67</v>
      </c>
      <c r="S86" s="196">
        <v>7.73</v>
      </c>
      <c r="T86" s="196">
        <v>0</v>
      </c>
      <c r="U86" s="196">
        <v>2.13</v>
      </c>
      <c r="V86" s="196">
        <v>0.32</v>
      </c>
      <c r="W86" s="196">
        <v>0.72</v>
      </c>
      <c r="X86" s="196">
        <v>1.55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36.1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47.12</v>
      </c>
      <c r="L87" s="196">
        <v>8.4700000000000006</v>
      </c>
      <c r="M87" s="196">
        <v>2.29</v>
      </c>
      <c r="N87" s="196">
        <v>1.87</v>
      </c>
      <c r="O87" s="196">
        <v>2.63</v>
      </c>
      <c r="P87" s="196">
        <v>0.87</v>
      </c>
      <c r="Q87" s="196">
        <v>6.14</v>
      </c>
      <c r="R87" s="196">
        <v>0.67</v>
      </c>
      <c r="S87" s="196">
        <v>7.74</v>
      </c>
      <c r="T87" s="196">
        <v>0</v>
      </c>
      <c r="U87" s="196">
        <v>2.13</v>
      </c>
      <c r="V87" s="196">
        <v>0.32</v>
      </c>
      <c r="W87" s="196">
        <v>0.72</v>
      </c>
      <c r="X87" s="196">
        <v>1.55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15.56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36.1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57.16</v>
      </c>
      <c r="L88" s="196">
        <v>8.4700000000000006</v>
      </c>
      <c r="M88" s="196">
        <v>2.29</v>
      </c>
      <c r="N88" s="196">
        <v>1.87</v>
      </c>
      <c r="O88" s="196">
        <v>2.63</v>
      </c>
      <c r="P88" s="196">
        <v>0.87</v>
      </c>
      <c r="Q88" s="196">
        <v>6.14</v>
      </c>
      <c r="R88" s="196">
        <v>0.67</v>
      </c>
      <c r="S88" s="196">
        <v>7.74</v>
      </c>
      <c r="T88" s="196">
        <v>0</v>
      </c>
      <c r="U88" s="196">
        <v>2.13</v>
      </c>
      <c r="V88" s="196">
        <v>0.32</v>
      </c>
      <c r="W88" s="196">
        <v>0.72</v>
      </c>
      <c r="X88" s="196">
        <v>1.55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15.56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36.1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61.98</v>
      </c>
      <c r="L89" s="196">
        <v>8.4700000000000006</v>
      </c>
      <c r="M89" s="196">
        <v>2.29</v>
      </c>
      <c r="N89" s="196">
        <v>1.87</v>
      </c>
      <c r="O89" s="196">
        <v>2.63</v>
      </c>
      <c r="P89" s="196">
        <v>0.87</v>
      </c>
      <c r="Q89" s="196">
        <v>6.14</v>
      </c>
      <c r="R89" s="196">
        <v>0.67</v>
      </c>
      <c r="S89" s="196">
        <v>7.74</v>
      </c>
      <c r="T89" s="196">
        <v>0</v>
      </c>
      <c r="U89" s="196">
        <v>2.13</v>
      </c>
      <c r="V89" s="196">
        <v>0.32</v>
      </c>
      <c r="W89" s="196">
        <v>0.72</v>
      </c>
      <c r="X89" s="196">
        <v>1.55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15.56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30.81</v>
      </c>
      <c r="AT89" s="196">
        <v>36.1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55.8</v>
      </c>
      <c r="L90" s="196">
        <v>8.4700000000000006</v>
      </c>
      <c r="M90" s="196">
        <v>2.29</v>
      </c>
      <c r="N90" s="196">
        <v>1.87</v>
      </c>
      <c r="O90" s="196">
        <v>2.63</v>
      </c>
      <c r="P90" s="196">
        <v>0.87</v>
      </c>
      <c r="Q90" s="196">
        <v>6.14</v>
      </c>
      <c r="R90" s="196">
        <v>0.67</v>
      </c>
      <c r="S90" s="196">
        <v>7.74</v>
      </c>
      <c r="T90" s="196">
        <v>0</v>
      </c>
      <c r="U90" s="196">
        <v>2.13</v>
      </c>
      <c r="V90" s="196">
        <v>0.32</v>
      </c>
      <c r="W90" s="196">
        <v>0.72</v>
      </c>
      <c r="X90" s="196">
        <v>1.55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15.56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36.1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108.26</v>
      </c>
      <c r="L91" s="196">
        <v>8.4700000000000006</v>
      </c>
      <c r="M91" s="196">
        <v>2.29</v>
      </c>
      <c r="N91" s="196">
        <v>1.87</v>
      </c>
      <c r="O91" s="196">
        <v>2.63</v>
      </c>
      <c r="P91" s="196">
        <v>0.87</v>
      </c>
      <c r="Q91" s="196">
        <v>6.14</v>
      </c>
      <c r="R91" s="196">
        <v>0.67</v>
      </c>
      <c r="S91" s="196">
        <v>7.74</v>
      </c>
      <c r="T91" s="196">
        <v>0</v>
      </c>
      <c r="U91" s="196">
        <v>2.13</v>
      </c>
      <c r="V91" s="196">
        <v>0.32</v>
      </c>
      <c r="W91" s="196">
        <v>0.72</v>
      </c>
      <c r="X91" s="196">
        <v>1.55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15.56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36.1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122.72</v>
      </c>
      <c r="L92" s="196">
        <v>8.4700000000000006</v>
      </c>
      <c r="M92" s="196">
        <v>2.29</v>
      </c>
      <c r="N92" s="196">
        <v>1.87</v>
      </c>
      <c r="O92" s="196">
        <v>2.63</v>
      </c>
      <c r="P92" s="196">
        <v>0.87</v>
      </c>
      <c r="Q92" s="196">
        <v>6.14</v>
      </c>
      <c r="R92" s="196">
        <v>0.67</v>
      </c>
      <c r="S92" s="196">
        <v>7.74</v>
      </c>
      <c r="T92" s="196">
        <v>0</v>
      </c>
      <c r="U92" s="196">
        <v>2.13</v>
      </c>
      <c r="V92" s="196">
        <v>0.32</v>
      </c>
      <c r="W92" s="196">
        <v>0.72</v>
      </c>
      <c r="X92" s="196">
        <v>1.55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15.56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36.1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122.72</v>
      </c>
      <c r="L93" s="196">
        <v>8.4700000000000006</v>
      </c>
      <c r="M93" s="196">
        <v>2.29</v>
      </c>
      <c r="N93" s="196">
        <v>1.87</v>
      </c>
      <c r="O93" s="196">
        <v>2.63</v>
      </c>
      <c r="P93" s="196">
        <v>0.87</v>
      </c>
      <c r="Q93" s="196">
        <v>6.14</v>
      </c>
      <c r="R93" s="196">
        <v>0.67</v>
      </c>
      <c r="S93" s="196">
        <v>7.74</v>
      </c>
      <c r="T93" s="196">
        <v>0</v>
      </c>
      <c r="U93" s="196">
        <v>2.13</v>
      </c>
      <c r="V93" s="196">
        <v>0.32</v>
      </c>
      <c r="W93" s="196">
        <v>0.72</v>
      </c>
      <c r="X93" s="196">
        <v>1.55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15.56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36.1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105.37</v>
      </c>
      <c r="L94" s="196">
        <v>8.4700000000000006</v>
      </c>
      <c r="M94" s="196">
        <v>2.29</v>
      </c>
      <c r="N94" s="196">
        <v>1.87</v>
      </c>
      <c r="O94" s="196">
        <v>2.63</v>
      </c>
      <c r="P94" s="196">
        <v>0.87</v>
      </c>
      <c r="Q94" s="196">
        <v>6.14</v>
      </c>
      <c r="R94" s="196">
        <v>0.67</v>
      </c>
      <c r="S94" s="196">
        <v>7.74</v>
      </c>
      <c r="T94" s="196">
        <v>0</v>
      </c>
      <c r="U94" s="196">
        <v>2.13</v>
      </c>
      <c r="V94" s="196">
        <v>0.32</v>
      </c>
      <c r="W94" s="196">
        <v>0.72</v>
      </c>
      <c r="X94" s="196">
        <v>1.55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15.56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36.1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103.44</v>
      </c>
      <c r="L95" s="196">
        <v>8.4700000000000006</v>
      </c>
      <c r="M95" s="196">
        <v>2.29</v>
      </c>
      <c r="N95" s="196">
        <v>1.87</v>
      </c>
      <c r="O95" s="196">
        <v>2.63</v>
      </c>
      <c r="P95" s="196">
        <v>0.87</v>
      </c>
      <c r="Q95" s="196">
        <v>6.14</v>
      </c>
      <c r="R95" s="196">
        <v>0.67</v>
      </c>
      <c r="S95" s="196">
        <v>7.74</v>
      </c>
      <c r="T95" s="196">
        <v>0</v>
      </c>
      <c r="U95" s="196">
        <v>2.13</v>
      </c>
      <c r="V95" s="196">
        <v>0.32</v>
      </c>
      <c r="W95" s="196">
        <v>0.72</v>
      </c>
      <c r="X95" s="196">
        <v>1.55</v>
      </c>
      <c r="Y95" s="196">
        <v>0</v>
      </c>
      <c r="Z95" s="196">
        <v>4.3899999999999997</v>
      </c>
      <c r="AA95" s="196">
        <v>1.42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15.56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36.1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96.69</v>
      </c>
      <c r="L96" s="196">
        <v>8.4700000000000006</v>
      </c>
      <c r="M96" s="196">
        <v>2.29</v>
      </c>
      <c r="N96" s="196">
        <v>1.87</v>
      </c>
      <c r="O96" s="196">
        <v>2.63</v>
      </c>
      <c r="P96" s="196">
        <v>0.87</v>
      </c>
      <c r="Q96" s="196">
        <v>6.14</v>
      </c>
      <c r="R96" s="196">
        <v>0.67</v>
      </c>
      <c r="S96" s="196">
        <v>7.74</v>
      </c>
      <c r="T96" s="196">
        <v>0</v>
      </c>
      <c r="U96" s="196">
        <v>2.13</v>
      </c>
      <c r="V96" s="196">
        <v>0.32</v>
      </c>
      <c r="W96" s="196">
        <v>0.72</v>
      </c>
      <c r="X96" s="196">
        <v>1.55</v>
      </c>
      <c r="Y96" s="196">
        <v>0</v>
      </c>
      <c r="Z96" s="196">
        <v>4.3899999999999997</v>
      </c>
      <c r="AA96" s="196">
        <v>1.42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15.56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36.1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88.01</v>
      </c>
      <c r="L97" s="196">
        <v>8.4700000000000006</v>
      </c>
      <c r="M97" s="196">
        <v>2.29</v>
      </c>
      <c r="N97" s="196">
        <v>1.87</v>
      </c>
      <c r="O97" s="196">
        <v>2.63</v>
      </c>
      <c r="P97" s="196">
        <v>0.87</v>
      </c>
      <c r="Q97" s="196">
        <v>6.14</v>
      </c>
      <c r="R97" s="196">
        <v>0.67</v>
      </c>
      <c r="S97" s="196">
        <v>7.74</v>
      </c>
      <c r="T97" s="196">
        <v>0</v>
      </c>
      <c r="U97" s="196">
        <v>2.13</v>
      </c>
      <c r="V97" s="196">
        <v>0</v>
      </c>
      <c r="W97" s="196">
        <v>0.72</v>
      </c>
      <c r="X97" s="196">
        <v>1.55</v>
      </c>
      <c r="Y97" s="196">
        <v>0</v>
      </c>
      <c r="Z97" s="196">
        <v>4.3899999999999997</v>
      </c>
      <c r="AA97" s="196">
        <v>1.42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15.56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36.1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84.16</v>
      </c>
      <c r="L98" s="196">
        <v>8.4700000000000006</v>
      </c>
      <c r="M98" s="196">
        <v>2.29</v>
      </c>
      <c r="N98" s="196">
        <v>1.87</v>
      </c>
      <c r="O98" s="196">
        <v>2.63</v>
      </c>
      <c r="P98" s="196">
        <v>0.87</v>
      </c>
      <c r="Q98" s="196">
        <v>6.14</v>
      </c>
      <c r="R98" s="196">
        <v>0.67</v>
      </c>
      <c r="S98" s="196">
        <v>7.74</v>
      </c>
      <c r="T98" s="196">
        <v>0</v>
      </c>
      <c r="U98" s="196">
        <v>2.13</v>
      </c>
      <c r="V98" s="196">
        <v>0.13</v>
      </c>
      <c r="W98" s="196">
        <v>0.71</v>
      </c>
      <c r="X98" s="196">
        <v>1.55</v>
      </c>
      <c r="Y98" s="196">
        <v>0</v>
      </c>
      <c r="Z98" s="196">
        <v>4.3899999999999997</v>
      </c>
      <c r="AA98" s="196">
        <v>1.42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15.56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36.1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0.18104000000000003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1.5838999999999981</v>
      </c>
      <c r="L99">
        <f t="shared" si="0"/>
        <v>0.18052500000000041</v>
      </c>
      <c r="M99">
        <f t="shared" si="0"/>
        <v>5.495999999999996E-2</v>
      </c>
      <c r="N99">
        <f t="shared" si="0"/>
        <v>4.4880000000000059E-2</v>
      </c>
      <c r="O99">
        <f t="shared" si="0"/>
        <v>6.3119999999999926E-2</v>
      </c>
      <c r="P99">
        <f t="shared" si="0"/>
        <v>2.1025000000000016E-2</v>
      </c>
      <c r="Q99">
        <f t="shared" si="0"/>
        <v>0.12198499999999982</v>
      </c>
      <c r="R99">
        <f t="shared" si="0"/>
        <v>4.3464999999999809E-2</v>
      </c>
      <c r="S99">
        <f t="shared" si="0"/>
        <v>0.15969250000000004</v>
      </c>
      <c r="T99">
        <f t="shared" si="0"/>
        <v>0</v>
      </c>
      <c r="U99">
        <f t="shared" si="0"/>
        <v>5.1119999999999936E-2</v>
      </c>
      <c r="V99">
        <f t="shared" si="0"/>
        <v>2.3469999999999901E-2</v>
      </c>
      <c r="W99">
        <f t="shared" si="0"/>
        <v>1.6799999999999982E-2</v>
      </c>
      <c r="X99">
        <f t="shared" si="0"/>
        <v>3.7199999999999997E-2</v>
      </c>
      <c r="Y99">
        <f t="shared" si="0"/>
        <v>0</v>
      </c>
      <c r="Z99">
        <f t="shared" si="0"/>
        <v>0.28587000000000051</v>
      </c>
      <c r="AA99">
        <f t="shared" si="0"/>
        <v>0.11123500000000032</v>
      </c>
      <c r="AB99">
        <f t="shared" si="0"/>
        <v>0</v>
      </c>
      <c r="AC99">
        <f t="shared" si="0"/>
        <v>5.2335000000000055E-2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0.27532999999999958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0.55695999999999979</v>
      </c>
      <c r="AT99">
        <f t="shared" si="1"/>
        <v>0.86639999999999862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8.77</v>
      </c>
      <c r="G3" s="196">
        <v>0</v>
      </c>
      <c r="H3" s="196">
        <v>0</v>
      </c>
      <c r="I3" s="196">
        <v>0</v>
      </c>
      <c r="J3" s="196">
        <v>0</v>
      </c>
      <c r="K3" s="196">
        <v>41.59</v>
      </c>
      <c r="L3" s="196">
        <v>53.66</v>
      </c>
      <c r="M3" s="196">
        <v>0</v>
      </c>
      <c r="N3" s="196">
        <v>1.0900000000000001</v>
      </c>
      <c r="O3" s="196">
        <v>1.81</v>
      </c>
      <c r="P3" s="196">
        <v>2.16</v>
      </c>
      <c r="Q3" s="196">
        <v>0.27</v>
      </c>
      <c r="R3" s="196">
        <v>0.38</v>
      </c>
      <c r="S3" s="196">
        <v>0.35</v>
      </c>
      <c r="T3" s="196">
        <v>0</v>
      </c>
      <c r="U3" s="196">
        <v>11.34</v>
      </c>
      <c r="V3" s="196">
        <v>0.19</v>
      </c>
      <c r="W3" s="196">
        <v>0.41</v>
      </c>
      <c r="X3" s="196">
        <v>0.9</v>
      </c>
      <c r="Y3" s="196">
        <v>0</v>
      </c>
      <c r="Z3" s="196">
        <v>2.54</v>
      </c>
      <c r="AA3" s="196">
        <v>0.82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9.1</v>
      </c>
      <c r="AT3" s="196">
        <v>20.88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8.77</v>
      </c>
      <c r="G4" s="196">
        <v>0</v>
      </c>
      <c r="H4" s="196">
        <v>0</v>
      </c>
      <c r="I4" s="196">
        <v>0</v>
      </c>
      <c r="J4" s="196">
        <v>0</v>
      </c>
      <c r="K4" s="196">
        <v>41.59</v>
      </c>
      <c r="L4" s="196">
        <v>53.66</v>
      </c>
      <c r="M4" s="196">
        <v>0</v>
      </c>
      <c r="N4" s="196">
        <v>1.0900000000000001</v>
      </c>
      <c r="O4" s="196">
        <v>1.81</v>
      </c>
      <c r="P4" s="196">
        <v>2.16</v>
      </c>
      <c r="Q4" s="196">
        <v>0.27</v>
      </c>
      <c r="R4" s="196">
        <v>5.95</v>
      </c>
      <c r="S4" s="196">
        <v>0.35</v>
      </c>
      <c r="T4" s="196">
        <v>0</v>
      </c>
      <c r="U4" s="196">
        <v>11.34</v>
      </c>
      <c r="V4" s="196">
        <v>5.0999999999999996</v>
      </c>
      <c r="W4" s="196">
        <v>0.41</v>
      </c>
      <c r="X4" s="196">
        <v>0.9</v>
      </c>
      <c r="Y4" s="196">
        <v>0</v>
      </c>
      <c r="Z4" s="196">
        <v>2.54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9.1</v>
      </c>
      <c r="AT4" s="196">
        <v>20.88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8.77</v>
      </c>
      <c r="G5" s="196">
        <v>0</v>
      </c>
      <c r="H5" s="196">
        <v>0</v>
      </c>
      <c r="I5" s="196">
        <v>0</v>
      </c>
      <c r="J5" s="196">
        <v>0</v>
      </c>
      <c r="K5" s="196">
        <v>41.59</v>
      </c>
      <c r="L5" s="196">
        <v>53.66</v>
      </c>
      <c r="M5" s="196">
        <v>0</v>
      </c>
      <c r="N5" s="196">
        <v>1.0900000000000001</v>
      </c>
      <c r="O5" s="196">
        <v>1.81</v>
      </c>
      <c r="P5" s="196">
        <v>2.16</v>
      </c>
      <c r="Q5" s="196">
        <v>0.27</v>
      </c>
      <c r="R5" s="196">
        <v>5.95</v>
      </c>
      <c r="S5" s="196">
        <v>0.35</v>
      </c>
      <c r="T5" s="196">
        <v>0</v>
      </c>
      <c r="U5" s="196">
        <v>11.34</v>
      </c>
      <c r="V5" s="196">
        <v>5.27</v>
      </c>
      <c r="W5" s="196">
        <v>0.41</v>
      </c>
      <c r="X5" s="196">
        <v>0.9</v>
      </c>
      <c r="Y5" s="196">
        <v>0</v>
      </c>
      <c r="Z5" s="196">
        <v>22.48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9.1</v>
      </c>
      <c r="AT5" s="196">
        <v>20.88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8.77</v>
      </c>
      <c r="G6" s="196">
        <v>0</v>
      </c>
      <c r="H6" s="196">
        <v>0</v>
      </c>
      <c r="I6" s="196">
        <v>0</v>
      </c>
      <c r="J6" s="196">
        <v>0</v>
      </c>
      <c r="K6" s="196">
        <v>41.59</v>
      </c>
      <c r="L6" s="196">
        <v>53.66</v>
      </c>
      <c r="M6" s="196">
        <v>0</v>
      </c>
      <c r="N6" s="196">
        <v>1.0900000000000001</v>
      </c>
      <c r="O6" s="196">
        <v>1.81</v>
      </c>
      <c r="P6" s="196">
        <v>2.16</v>
      </c>
      <c r="Q6" s="196">
        <v>0.27</v>
      </c>
      <c r="R6" s="196">
        <v>5.95</v>
      </c>
      <c r="S6" s="196">
        <v>0.35</v>
      </c>
      <c r="T6" s="196">
        <v>0</v>
      </c>
      <c r="U6" s="196">
        <v>11.34</v>
      </c>
      <c r="V6" s="196">
        <v>5.27</v>
      </c>
      <c r="W6" s="196">
        <v>0.41</v>
      </c>
      <c r="X6" s="196">
        <v>0.9</v>
      </c>
      <c r="Y6" s="196">
        <v>0</v>
      </c>
      <c r="Z6" s="196">
        <v>22.47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9.1</v>
      </c>
      <c r="AT6" s="196">
        <v>20.88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8.77</v>
      </c>
      <c r="G7" s="196">
        <v>0</v>
      </c>
      <c r="H7" s="196">
        <v>0</v>
      </c>
      <c r="I7" s="196">
        <v>0</v>
      </c>
      <c r="J7" s="196">
        <v>0</v>
      </c>
      <c r="K7" s="196">
        <v>41.59</v>
      </c>
      <c r="L7" s="196">
        <v>53.66</v>
      </c>
      <c r="M7" s="196">
        <v>0</v>
      </c>
      <c r="N7" s="196">
        <v>1.0900000000000001</v>
      </c>
      <c r="O7" s="196">
        <v>1.81</v>
      </c>
      <c r="P7" s="196">
        <v>2.16</v>
      </c>
      <c r="Q7" s="196">
        <v>0.27</v>
      </c>
      <c r="R7" s="196">
        <v>5.95</v>
      </c>
      <c r="S7" s="196">
        <v>0.35</v>
      </c>
      <c r="T7" s="196">
        <v>0</v>
      </c>
      <c r="U7" s="196">
        <v>11.34</v>
      </c>
      <c r="V7" s="196">
        <v>5.27</v>
      </c>
      <c r="W7" s="196">
        <v>0.41</v>
      </c>
      <c r="X7" s="196">
        <v>0.9</v>
      </c>
      <c r="Y7" s="196">
        <v>0</v>
      </c>
      <c r="Z7" s="196">
        <v>32.119999999999997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9.1</v>
      </c>
      <c r="AT7" s="196">
        <v>20.88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8.77</v>
      </c>
      <c r="G8" s="196">
        <v>0</v>
      </c>
      <c r="H8" s="196">
        <v>0</v>
      </c>
      <c r="I8" s="196">
        <v>0</v>
      </c>
      <c r="J8" s="196">
        <v>0</v>
      </c>
      <c r="K8" s="196">
        <v>41.59</v>
      </c>
      <c r="L8" s="196">
        <v>53.66</v>
      </c>
      <c r="M8" s="196">
        <v>0</v>
      </c>
      <c r="N8" s="196">
        <v>1.0900000000000001</v>
      </c>
      <c r="O8" s="196">
        <v>1.81</v>
      </c>
      <c r="P8" s="196">
        <v>2.16</v>
      </c>
      <c r="Q8" s="196">
        <v>0.27</v>
      </c>
      <c r="R8" s="196">
        <v>5.95</v>
      </c>
      <c r="S8" s="196">
        <v>0.35</v>
      </c>
      <c r="T8" s="196">
        <v>0</v>
      </c>
      <c r="U8" s="196">
        <v>11.34</v>
      </c>
      <c r="V8" s="196">
        <v>5.27</v>
      </c>
      <c r="W8" s="196">
        <v>0.41</v>
      </c>
      <c r="X8" s="196">
        <v>0.9</v>
      </c>
      <c r="Y8" s="196">
        <v>0</v>
      </c>
      <c r="Z8" s="196">
        <v>37.9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9.1</v>
      </c>
      <c r="AT8" s="196">
        <v>20.88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8.77</v>
      </c>
      <c r="G9" s="196">
        <v>0</v>
      </c>
      <c r="H9" s="196">
        <v>0</v>
      </c>
      <c r="I9" s="196">
        <v>0</v>
      </c>
      <c r="J9" s="196">
        <v>0</v>
      </c>
      <c r="K9" s="196">
        <v>41.59</v>
      </c>
      <c r="L9" s="196">
        <v>53.66</v>
      </c>
      <c r="M9" s="196">
        <v>0</v>
      </c>
      <c r="N9" s="196">
        <v>1.0900000000000001</v>
      </c>
      <c r="O9" s="196">
        <v>1.81</v>
      </c>
      <c r="P9" s="196">
        <v>2.19</v>
      </c>
      <c r="Q9" s="196">
        <v>0.27</v>
      </c>
      <c r="R9" s="196">
        <v>5.95</v>
      </c>
      <c r="S9" s="196">
        <v>0.35</v>
      </c>
      <c r="T9" s="196">
        <v>0</v>
      </c>
      <c r="U9" s="196">
        <v>11.34</v>
      </c>
      <c r="V9" s="196">
        <v>5.27</v>
      </c>
      <c r="W9" s="196">
        <v>0.41</v>
      </c>
      <c r="X9" s="196">
        <v>0.9</v>
      </c>
      <c r="Y9" s="196">
        <v>0</v>
      </c>
      <c r="Z9" s="196">
        <v>37.9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9.1</v>
      </c>
      <c r="AT9" s="196">
        <v>20.88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8.77</v>
      </c>
      <c r="G10" s="196">
        <v>0</v>
      </c>
      <c r="H10" s="196">
        <v>0</v>
      </c>
      <c r="I10" s="196">
        <v>0</v>
      </c>
      <c r="J10" s="196">
        <v>0</v>
      </c>
      <c r="K10" s="196">
        <v>41.59</v>
      </c>
      <c r="L10" s="196">
        <v>53.66</v>
      </c>
      <c r="M10" s="196">
        <v>0</v>
      </c>
      <c r="N10" s="196">
        <v>1.0900000000000001</v>
      </c>
      <c r="O10" s="196">
        <v>1.81</v>
      </c>
      <c r="P10" s="196">
        <v>2.19</v>
      </c>
      <c r="Q10" s="196">
        <v>0.27</v>
      </c>
      <c r="R10" s="196">
        <v>5.95</v>
      </c>
      <c r="S10" s="196">
        <v>0.35</v>
      </c>
      <c r="T10" s="196">
        <v>0</v>
      </c>
      <c r="U10" s="196">
        <v>11.34</v>
      </c>
      <c r="V10" s="196">
        <v>5.27</v>
      </c>
      <c r="W10" s="196">
        <v>0.41</v>
      </c>
      <c r="X10" s="196">
        <v>13.41</v>
      </c>
      <c r="Y10" s="196">
        <v>0</v>
      </c>
      <c r="Z10" s="196">
        <v>37.9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9.1</v>
      </c>
      <c r="AT10" s="196">
        <v>20.88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8.77</v>
      </c>
      <c r="G11" s="196">
        <v>0</v>
      </c>
      <c r="H11" s="196">
        <v>0</v>
      </c>
      <c r="I11" s="196">
        <v>0</v>
      </c>
      <c r="J11" s="196">
        <v>0</v>
      </c>
      <c r="K11" s="196">
        <v>41.59</v>
      </c>
      <c r="L11" s="196">
        <v>53.66</v>
      </c>
      <c r="M11" s="196">
        <v>0</v>
      </c>
      <c r="N11" s="196">
        <v>1.0900000000000001</v>
      </c>
      <c r="O11" s="196">
        <v>1.81</v>
      </c>
      <c r="P11" s="196">
        <v>2.9</v>
      </c>
      <c r="Q11" s="196">
        <v>4.26</v>
      </c>
      <c r="R11" s="196">
        <v>5.95</v>
      </c>
      <c r="S11" s="196">
        <v>3.81</v>
      </c>
      <c r="T11" s="196">
        <v>0</v>
      </c>
      <c r="U11" s="196">
        <v>11.34</v>
      </c>
      <c r="V11" s="196">
        <v>5.27</v>
      </c>
      <c r="W11" s="196">
        <v>0.41</v>
      </c>
      <c r="X11" s="196">
        <v>0.9</v>
      </c>
      <c r="Y11" s="196">
        <v>0</v>
      </c>
      <c r="Z11" s="196">
        <v>37.9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9.1</v>
      </c>
      <c r="AT11" s="196">
        <v>20.88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8.77</v>
      </c>
      <c r="G12" s="196">
        <v>0</v>
      </c>
      <c r="H12" s="196">
        <v>0</v>
      </c>
      <c r="I12" s="196">
        <v>0</v>
      </c>
      <c r="J12" s="196">
        <v>0</v>
      </c>
      <c r="K12" s="196">
        <v>41.59</v>
      </c>
      <c r="L12" s="196">
        <v>53.66</v>
      </c>
      <c r="M12" s="196">
        <v>0</v>
      </c>
      <c r="N12" s="196">
        <v>1.0900000000000001</v>
      </c>
      <c r="O12" s="196">
        <v>1.81</v>
      </c>
      <c r="P12" s="196">
        <v>2.9</v>
      </c>
      <c r="Q12" s="196">
        <v>4.26</v>
      </c>
      <c r="R12" s="196">
        <v>5.95</v>
      </c>
      <c r="S12" s="196">
        <v>3.81</v>
      </c>
      <c r="T12" s="196">
        <v>0</v>
      </c>
      <c r="U12" s="196">
        <v>11.34</v>
      </c>
      <c r="V12" s="196">
        <v>5.27</v>
      </c>
      <c r="W12" s="196">
        <v>0.41</v>
      </c>
      <c r="X12" s="196">
        <v>0.9</v>
      </c>
      <c r="Y12" s="196">
        <v>0</v>
      </c>
      <c r="Z12" s="196">
        <v>37.9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9.1</v>
      </c>
      <c r="AT12" s="196">
        <v>20.88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8.77</v>
      </c>
      <c r="G13" s="196">
        <v>0</v>
      </c>
      <c r="H13" s="196">
        <v>0</v>
      </c>
      <c r="I13" s="196">
        <v>0</v>
      </c>
      <c r="J13" s="196">
        <v>0</v>
      </c>
      <c r="K13" s="196">
        <v>41.59</v>
      </c>
      <c r="L13" s="196">
        <v>53.66</v>
      </c>
      <c r="M13" s="196">
        <v>0</v>
      </c>
      <c r="N13" s="196">
        <v>1.0900000000000001</v>
      </c>
      <c r="O13" s="196">
        <v>1.81</v>
      </c>
      <c r="P13" s="196">
        <v>2.9</v>
      </c>
      <c r="Q13" s="196">
        <v>4.26</v>
      </c>
      <c r="R13" s="196">
        <v>5.95</v>
      </c>
      <c r="S13" s="196">
        <v>3.81</v>
      </c>
      <c r="T13" s="196">
        <v>0</v>
      </c>
      <c r="U13" s="196">
        <v>11.34</v>
      </c>
      <c r="V13" s="196">
        <v>5.27</v>
      </c>
      <c r="W13" s="196">
        <v>0.41</v>
      </c>
      <c r="X13" s="196">
        <v>0.9</v>
      </c>
      <c r="Y13" s="196">
        <v>0</v>
      </c>
      <c r="Z13" s="196">
        <v>37.9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9.1</v>
      </c>
      <c r="AT13" s="196">
        <v>20.88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8.77</v>
      </c>
      <c r="G14" s="196">
        <v>0</v>
      </c>
      <c r="H14" s="196">
        <v>0</v>
      </c>
      <c r="I14" s="196">
        <v>0</v>
      </c>
      <c r="J14" s="196">
        <v>0</v>
      </c>
      <c r="K14" s="196">
        <v>41.59</v>
      </c>
      <c r="L14" s="196">
        <v>53.66</v>
      </c>
      <c r="M14" s="196">
        <v>0</v>
      </c>
      <c r="N14" s="196">
        <v>1.0900000000000001</v>
      </c>
      <c r="O14" s="196">
        <v>1.81</v>
      </c>
      <c r="P14" s="196">
        <v>2.9</v>
      </c>
      <c r="Q14" s="196">
        <v>4.26</v>
      </c>
      <c r="R14" s="196">
        <v>5.95</v>
      </c>
      <c r="S14" s="196">
        <v>3.81</v>
      </c>
      <c r="T14" s="196">
        <v>0</v>
      </c>
      <c r="U14" s="196">
        <v>11.34</v>
      </c>
      <c r="V14" s="196">
        <v>5.27</v>
      </c>
      <c r="W14" s="196">
        <v>0.41</v>
      </c>
      <c r="X14" s="196">
        <v>0.9</v>
      </c>
      <c r="Y14" s="196">
        <v>0</v>
      </c>
      <c r="Z14" s="196">
        <v>37.9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9.1</v>
      </c>
      <c r="AT14" s="196">
        <v>20.88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8.77</v>
      </c>
      <c r="G15" s="196">
        <v>0</v>
      </c>
      <c r="H15" s="196">
        <v>0</v>
      </c>
      <c r="I15" s="196">
        <v>0</v>
      </c>
      <c r="J15" s="196">
        <v>0</v>
      </c>
      <c r="K15" s="196">
        <v>41.59</v>
      </c>
      <c r="L15" s="196">
        <v>53.66</v>
      </c>
      <c r="M15" s="196">
        <v>0</v>
      </c>
      <c r="N15" s="196">
        <v>1.0900000000000001</v>
      </c>
      <c r="O15" s="196">
        <v>1.81</v>
      </c>
      <c r="P15" s="196">
        <v>2.9</v>
      </c>
      <c r="Q15" s="196">
        <v>4.26</v>
      </c>
      <c r="R15" s="196">
        <v>5.95</v>
      </c>
      <c r="S15" s="196">
        <v>3.81</v>
      </c>
      <c r="T15" s="196">
        <v>0</v>
      </c>
      <c r="U15" s="196">
        <v>11.34</v>
      </c>
      <c r="V15" s="196">
        <v>5.27</v>
      </c>
      <c r="W15" s="196">
        <v>0.41</v>
      </c>
      <c r="X15" s="196">
        <v>13.41</v>
      </c>
      <c r="Y15" s="196">
        <v>0</v>
      </c>
      <c r="Z15" s="196">
        <v>37.9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9.1</v>
      </c>
      <c r="AT15" s="196">
        <v>20.88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8.77</v>
      </c>
      <c r="G16" s="196">
        <v>0</v>
      </c>
      <c r="H16" s="196">
        <v>0</v>
      </c>
      <c r="I16" s="196">
        <v>0</v>
      </c>
      <c r="J16" s="196">
        <v>0</v>
      </c>
      <c r="K16" s="196">
        <v>41.59</v>
      </c>
      <c r="L16" s="196">
        <v>53.66</v>
      </c>
      <c r="M16" s="196">
        <v>0</v>
      </c>
      <c r="N16" s="196">
        <v>1.0900000000000001</v>
      </c>
      <c r="O16" s="196">
        <v>1.81</v>
      </c>
      <c r="P16" s="196">
        <v>2.9</v>
      </c>
      <c r="Q16" s="196">
        <v>4.26</v>
      </c>
      <c r="R16" s="196">
        <v>5.95</v>
      </c>
      <c r="S16" s="196">
        <v>3.81</v>
      </c>
      <c r="T16" s="196">
        <v>0</v>
      </c>
      <c r="U16" s="196">
        <v>11.34</v>
      </c>
      <c r="V16" s="196">
        <v>5.27</v>
      </c>
      <c r="W16" s="196">
        <v>0.41</v>
      </c>
      <c r="X16" s="196">
        <v>13.41</v>
      </c>
      <c r="Y16" s="196">
        <v>0</v>
      </c>
      <c r="Z16" s="196">
        <v>37.9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9.1</v>
      </c>
      <c r="AT16" s="196">
        <v>20.88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8.77</v>
      </c>
      <c r="G17" s="196">
        <v>0</v>
      </c>
      <c r="H17" s="196">
        <v>0</v>
      </c>
      <c r="I17" s="196">
        <v>0</v>
      </c>
      <c r="J17" s="196">
        <v>0</v>
      </c>
      <c r="K17" s="196">
        <v>43.04</v>
      </c>
      <c r="L17" s="196">
        <v>54.08</v>
      </c>
      <c r="M17" s="196">
        <v>0</v>
      </c>
      <c r="N17" s="196">
        <v>1.0900000000000001</v>
      </c>
      <c r="O17" s="196">
        <v>1.81</v>
      </c>
      <c r="P17" s="196">
        <v>2.19</v>
      </c>
      <c r="Q17" s="196">
        <v>4.26</v>
      </c>
      <c r="R17" s="196">
        <v>5.95</v>
      </c>
      <c r="S17" s="196">
        <v>3.81</v>
      </c>
      <c r="T17" s="196">
        <v>0</v>
      </c>
      <c r="U17" s="196">
        <v>11.34</v>
      </c>
      <c r="V17" s="196">
        <v>5.27</v>
      </c>
      <c r="W17" s="196">
        <v>0.41</v>
      </c>
      <c r="X17" s="196">
        <v>13.41</v>
      </c>
      <c r="Y17" s="196">
        <v>0</v>
      </c>
      <c r="Z17" s="196">
        <v>37.9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9.1</v>
      </c>
      <c r="AT17" s="196">
        <v>20.88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8.77</v>
      </c>
      <c r="G18" s="196">
        <v>0</v>
      </c>
      <c r="H18" s="196">
        <v>0</v>
      </c>
      <c r="I18" s="196">
        <v>0</v>
      </c>
      <c r="J18" s="196">
        <v>0</v>
      </c>
      <c r="K18" s="196">
        <v>44.89</v>
      </c>
      <c r="L18" s="196">
        <v>54.08</v>
      </c>
      <c r="M18" s="196">
        <v>0</v>
      </c>
      <c r="N18" s="196">
        <v>1.0900000000000001</v>
      </c>
      <c r="O18" s="196">
        <v>1.81</v>
      </c>
      <c r="P18" s="196">
        <v>2.19</v>
      </c>
      <c r="Q18" s="196">
        <v>4.26</v>
      </c>
      <c r="R18" s="196">
        <v>5.95</v>
      </c>
      <c r="S18" s="196">
        <v>3.81</v>
      </c>
      <c r="T18" s="196">
        <v>0</v>
      </c>
      <c r="U18" s="196">
        <v>11.34</v>
      </c>
      <c r="V18" s="196">
        <v>5.27</v>
      </c>
      <c r="W18" s="196">
        <v>0.41</v>
      </c>
      <c r="X18" s="196">
        <v>13.41</v>
      </c>
      <c r="Y18" s="196">
        <v>0</v>
      </c>
      <c r="Z18" s="196">
        <v>37.9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9.1</v>
      </c>
      <c r="AT18" s="196">
        <v>20.88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8.77</v>
      </c>
      <c r="G19" s="196">
        <v>0</v>
      </c>
      <c r="H19" s="196">
        <v>0</v>
      </c>
      <c r="I19" s="196">
        <v>0</v>
      </c>
      <c r="J19" s="196">
        <v>0</v>
      </c>
      <c r="K19" s="196">
        <v>43.04</v>
      </c>
      <c r="L19" s="196">
        <v>54.08</v>
      </c>
      <c r="M19" s="196">
        <v>0</v>
      </c>
      <c r="N19" s="196">
        <v>1.0900000000000001</v>
      </c>
      <c r="O19" s="196">
        <v>1.81</v>
      </c>
      <c r="P19" s="196">
        <v>2.19</v>
      </c>
      <c r="Q19" s="196">
        <v>4.26</v>
      </c>
      <c r="R19" s="196">
        <v>5.95</v>
      </c>
      <c r="S19" s="196">
        <v>3.81</v>
      </c>
      <c r="T19" s="196">
        <v>0</v>
      </c>
      <c r="U19" s="196">
        <v>11.34</v>
      </c>
      <c r="V19" s="196">
        <v>5.27</v>
      </c>
      <c r="W19" s="196">
        <v>0.41</v>
      </c>
      <c r="X19" s="196">
        <v>0.9</v>
      </c>
      <c r="Y19" s="196">
        <v>0</v>
      </c>
      <c r="Z19" s="196">
        <v>37.9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9.1</v>
      </c>
      <c r="AT19" s="196">
        <v>20.88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8.77</v>
      </c>
      <c r="G20" s="196">
        <v>0</v>
      </c>
      <c r="H20" s="196">
        <v>0</v>
      </c>
      <c r="I20" s="196">
        <v>0</v>
      </c>
      <c r="J20" s="196">
        <v>0</v>
      </c>
      <c r="K20" s="196">
        <v>43.04</v>
      </c>
      <c r="L20" s="196">
        <v>54.08</v>
      </c>
      <c r="M20" s="196">
        <v>0</v>
      </c>
      <c r="N20" s="196">
        <v>1.0900000000000001</v>
      </c>
      <c r="O20" s="196">
        <v>1.81</v>
      </c>
      <c r="P20" s="196">
        <v>2.19</v>
      </c>
      <c r="Q20" s="196">
        <v>4.26</v>
      </c>
      <c r="R20" s="196">
        <v>5.95</v>
      </c>
      <c r="S20" s="196">
        <v>3.81</v>
      </c>
      <c r="T20" s="196">
        <v>0</v>
      </c>
      <c r="U20" s="196">
        <v>11.34</v>
      </c>
      <c r="V20" s="196">
        <v>5.27</v>
      </c>
      <c r="W20" s="196">
        <v>0.41</v>
      </c>
      <c r="X20" s="196">
        <v>0.9</v>
      </c>
      <c r="Y20" s="196">
        <v>0</v>
      </c>
      <c r="Z20" s="196">
        <v>32.119999999999997</v>
      </c>
      <c r="AA20" s="196">
        <v>13.27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9.1</v>
      </c>
      <c r="AT20" s="196">
        <v>20.88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8.77</v>
      </c>
      <c r="G21" s="196">
        <v>0</v>
      </c>
      <c r="H21" s="196">
        <v>0</v>
      </c>
      <c r="I21" s="196">
        <v>0</v>
      </c>
      <c r="J21" s="196">
        <v>0</v>
      </c>
      <c r="K21" s="196">
        <v>44.41</v>
      </c>
      <c r="L21" s="196">
        <v>54.08</v>
      </c>
      <c r="M21" s="196">
        <v>0</v>
      </c>
      <c r="N21" s="196">
        <v>1.0900000000000001</v>
      </c>
      <c r="O21" s="196">
        <v>1.81</v>
      </c>
      <c r="P21" s="196">
        <v>2.19</v>
      </c>
      <c r="Q21" s="196">
        <v>4.26</v>
      </c>
      <c r="R21" s="196">
        <v>5.95</v>
      </c>
      <c r="S21" s="196">
        <v>3.81</v>
      </c>
      <c r="T21" s="196">
        <v>0</v>
      </c>
      <c r="U21" s="196">
        <v>11.34</v>
      </c>
      <c r="V21" s="196">
        <v>5.27</v>
      </c>
      <c r="W21" s="196">
        <v>0.41</v>
      </c>
      <c r="X21" s="196">
        <v>0.9</v>
      </c>
      <c r="Y21" s="196">
        <v>0</v>
      </c>
      <c r="Z21" s="196">
        <v>22.48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9.1</v>
      </c>
      <c r="AT21" s="196">
        <v>20.88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8.77</v>
      </c>
      <c r="G22" s="196">
        <v>0</v>
      </c>
      <c r="H22" s="196">
        <v>0</v>
      </c>
      <c r="I22" s="196">
        <v>0</v>
      </c>
      <c r="J22" s="196">
        <v>0</v>
      </c>
      <c r="K22" s="196">
        <v>43.04</v>
      </c>
      <c r="L22" s="196">
        <v>54.08</v>
      </c>
      <c r="M22" s="196">
        <v>0</v>
      </c>
      <c r="N22" s="196">
        <v>1.0900000000000001</v>
      </c>
      <c r="O22" s="196">
        <v>1.81</v>
      </c>
      <c r="P22" s="196">
        <v>2.19</v>
      </c>
      <c r="Q22" s="196">
        <v>4.26</v>
      </c>
      <c r="R22" s="196">
        <v>5.95</v>
      </c>
      <c r="S22" s="196">
        <v>3.81</v>
      </c>
      <c r="T22" s="196">
        <v>0</v>
      </c>
      <c r="U22" s="196">
        <v>11.34</v>
      </c>
      <c r="V22" s="196">
        <v>5.27</v>
      </c>
      <c r="W22" s="196">
        <v>0.41</v>
      </c>
      <c r="X22" s="196">
        <v>0.9</v>
      </c>
      <c r="Y22" s="196">
        <v>0</v>
      </c>
      <c r="Z22" s="196">
        <v>2.54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9.1</v>
      </c>
      <c r="AT22" s="196">
        <v>20.88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8.77</v>
      </c>
      <c r="G23" s="196">
        <v>0</v>
      </c>
      <c r="H23" s="196">
        <v>0</v>
      </c>
      <c r="I23" s="196">
        <v>0</v>
      </c>
      <c r="J23" s="196">
        <v>0</v>
      </c>
      <c r="K23" s="196">
        <v>43.04</v>
      </c>
      <c r="L23" s="196">
        <v>54.08</v>
      </c>
      <c r="M23" s="196">
        <v>0</v>
      </c>
      <c r="N23" s="196">
        <v>1.0900000000000001</v>
      </c>
      <c r="O23" s="196">
        <v>1.81</v>
      </c>
      <c r="P23" s="196">
        <v>2.19</v>
      </c>
      <c r="Q23" s="196">
        <v>4.26</v>
      </c>
      <c r="R23" s="196">
        <v>0.39</v>
      </c>
      <c r="S23" s="196">
        <v>3.81</v>
      </c>
      <c r="T23" s="196">
        <v>0</v>
      </c>
      <c r="U23" s="196">
        <v>11.34</v>
      </c>
      <c r="V23" s="196">
        <v>0.23</v>
      </c>
      <c r="W23" s="196">
        <v>0.41</v>
      </c>
      <c r="X23" s="196">
        <v>0.9</v>
      </c>
      <c r="Y23" s="196">
        <v>0</v>
      </c>
      <c r="Z23" s="196">
        <v>2.54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9.1</v>
      </c>
      <c r="AT23" s="196">
        <v>20.88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8.77</v>
      </c>
      <c r="G24" s="196">
        <v>0</v>
      </c>
      <c r="H24" s="196">
        <v>0</v>
      </c>
      <c r="I24" s="196">
        <v>0</v>
      </c>
      <c r="J24" s="196">
        <v>0</v>
      </c>
      <c r="K24" s="196">
        <v>43.04</v>
      </c>
      <c r="L24" s="196">
        <v>54.08</v>
      </c>
      <c r="M24" s="196">
        <v>0</v>
      </c>
      <c r="N24" s="196">
        <v>1.0900000000000001</v>
      </c>
      <c r="O24" s="196">
        <v>1.81</v>
      </c>
      <c r="P24" s="196">
        <v>2.19</v>
      </c>
      <c r="Q24" s="196">
        <v>4.26</v>
      </c>
      <c r="R24" s="196">
        <v>0.39</v>
      </c>
      <c r="S24" s="196">
        <v>3.81</v>
      </c>
      <c r="T24" s="196">
        <v>0</v>
      </c>
      <c r="U24" s="196">
        <v>11.34</v>
      </c>
      <c r="V24" s="196">
        <v>0.19</v>
      </c>
      <c r="W24" s="196">
        <v>0.41</v>
      </c>
      <c r="X24" s="196">
        <v>0.9</v>
      </c>
      <c r="Y24" s="196">
        <v>0</v>
      </c>
      <c r="Z24" s="196">
        <v>2.54</v>
      </c>
      <c r="AA24" s="196">
        <v>0.82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9.1</v>
      </c>
      <c r="AT24" s="196">
        <v>20.88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8.77</v>
      </c>
      <c r="G25" s="196">
        <v>0</v>
      </c>
      <c r="H25" s="196">
        <v>0</v>
      </c>
      <c r="I25" s="196">
        <v>0</v>
      </c>
      <c r="J25" s="196">
        <v>0</v>
      </c>
      <c r="K25" s="196">
        <v>41.5</v>
      </c>
      <c r="L25" s="196">
        <v>54.08</v>
      </c>
      <c r="M25" s="196">
        <v>0</v>
      </c>
      <c r="N25" s="196">
        <v>1.0900000000000001</v>
      </c>
      <c r="O25" s="196">
        <v>1.81</v>
      </c>
      <c r="P25" s="196">
        <v>2.19</v>
      </c>
      <c r="Q25" s="196">
        <v>4.26</v>
      </c>
      <c r="R25" s="196">
        <v>0.39</v>
      </c>
      <c r="S25" s="196">
        <v>3.81</v>
      </c>
      <c r="T25" s="196">
        <v>0</v>
      </c>
      <c r="U25" s="196">
        <v>11.34</v>
      </c>
      <c r="V25" s="196">
        <v>0.19</v>
      </c>
      <c r="W25" s="196">
        <v>0.41</v>
      </c>
      <c r="X25" s="196">
        <v>0.9</v>
      </c>
      <c r="Y25" s="196">
        <v>0</v>
      </c>
      <c r="Z25" s="196">
        <v>2.54</v>
      </c>
      <c r="AA25" s="196">
        <v>0.82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9.1</v>
      </c>
      <c r="AT25" s="196">
        <v>20.88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8.77</v>
      </c>
      <c r="G26" s="196">
        <v>0</v>
      </c>
      <c r="H26" s="196">
        <v>0</v>
      </c>
      <c r="I26" s="196">
        <v>0</v>
      </c>
      <c r="J26" s="196">
        <v>0</v>
      </c>
      <c r="K26" s="196">
        <v>43.04</v>
      </c>
      <c r="L26" s="196">
        <v>54.08</v>
      </c>
      <c r="M26" s="196">
        <v>0</v>
      </c>
      <c r="N26" s="196">
        <v>1.0900000000000001</v>
      </c>
      <c r="O26" s="196">
        <v>1.81</v>
      </c>
      <c r="P26" s="196">
        <v>2.19</v>
      </c>
      <c r="Q26" s="196">
        <v>4.26</v>
      </c>
      <c r="R26" s="196">
        <v>0.39</v>
      </c>
      <c r="S26" s="196">
        <v>3.81</v>
      </c>
      <c r="T26" s="196">
        <v>0</v>
      </c>
      <c r="U26" s="196">
        <v>11.34</v>
      </c>
      <c r="V26" s="196">
        <v>0.19</v>
      </c>
      <c r="W26" s="196">
        <v>0.41</v>
      </c>
      <c r="X26" s="196">
        <v>0.9</v>
      </c>
      <c r="Y26" s="196">
        <v>0</v>
      </c>
      <c r="Z26" s="196">
        <v>2.54</v>
      </c>
      <c r="AA26" s="196">
        <v>0.82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9.1</v>
      </c>
      <c r="AT26" s="196">
        <v>20.88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8.7200000000000006</v>
      </c>
      <c r="G27" s="196">
        <v>0</v>
      </c>
      <c r="H27" s="196">
        <v>0</v>
      </c>
      <c r="I27" s="196">
        <v>0</v>
      </c>
      <c r="J27" s="196">
        <v>0</v>
      </c>
      <c r="K27" s="196">
        <v>43.04</v>
      </c>
      <c r="L27" s="196">
        <v>54.08</v>
      </c>
      <c r="M27" s="196">
        <v>0</v>
      </c>
      <c r="N27" s="196">
        <v>1.0900000000000001</v>
      </c>
      <c r="O27" s="196">
        <v>1.81</v>
      </c>
      <c r="P27" s="196">
        <v>2.19</v>
      </c>
      <c r="Q27" s="196">
        <v>4.26</v>
      </c>
      <c r="R27" s="196">
        <v>0.39</v>
      </c>
      <c r="S27" s="196">
        <v>3.81</v>
      </c>
      <c r="T27" s="196">
        <v>0</v>
      </c>
      <c r="U27" s="196">
        <v>11.34</v>
      </c>
      <c r="V27" s="196">
        <v>0.19</v>
      </c>
      <c r="W27" s="196">
        <v>0.41</v>
      </c>
      <c r="X27" s="196">
        <v>0.9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9.1</v>
      </c>
      <c r="AT27" s="196">
        <v>20.88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8.7200000000000006</v>
      </c>
      <c r="G28" s="196">
        <v>0</v>
      </c>
      <c r="H28" s="196">
        <v>0</v>
      </c>
      <c r="I28" s="196">
        <v>0</v>
      </c>
      <c r="J28" s="196">
        <v>0</v>
      </c>
      <c r="K28" s="196">
        <v>43.04</v>
      </c>
      <c r="L28" s="196">
        <v>54.08</v>
      </c>
      <c r="M28" s="196">
        <v>0</v>
      </c>
      <c r="N28" s="196">
        <v>1.0900000000000001</v>
      </c>
      <c r="O28" s="196">
        <v>1.81</v>
      </c>
      <c r="P28" s="196">
        <v>2.19</v>
      </c>
      <c r="Q28" s="196">
        <v>4.26</v>
      </c>
      <c r="R28" s="196">
        <v>0.39</v>
      </c>
      <c r="S28" s="196">
        <v>3.81</v>
      </c>
      <c r="T28" s="196">
        <v>0</v>
      </c>
      <c r="U28" s="196">
        <v>11.34</v>
      </c>
      <c r="V28" s="196">
        <v>0.19</v>
      </c>
      <c r="W28" s="196">
        <v>0.41</v>
      </c>
      <c r="X28" s="196">
        <v>0.9</v>
      </c>
      <c r="Y28" s="196">
        <v>0</v>
      </c>
      <c r="Z28" s="196">
        <v>2.54</v>
      </c>
      <c r="AA28" s="196">
        <v>0.82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9.1</v>
      </c>
      <c r="AT28" s="196">
        <v>20.88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8.7200000000000006</v>
      </c>
      <c r="G29" s="196">
        <v>0</v>
      </c>
      <c r="H29" s="196">
        <v>0</v>
      </c>
      <c r="I29" s="196">
        <v>0</v>
      </c>
      <c r="J29" s="196">
        <v>0</v>
      </c>
      <c r="K29" s="196">
        <v>43.04</v>
      </c>
      <c r="L29" s="196">
        <v>54.08</v>
      </c>
      <c r="M29" s="196">
        <v>0</v>
      </c>
      <c r="N29" s="196">
        <v>1.0900000000000001</v>
      </c>
      <c r="O29" s="196">
        <v>1.81</v>
      </c>
      <c r="P29" s="196">
        <v>2.19</v>
      </c>
      <c r="Q29" s="196">
        <v>4.26</v>
      </c>
      <c r="R29" s="196">
        <v>0.39</v>
      </c>
      <c r="S29" s="196">
        <v>3.81</v>
      </c>
      <c r="T29" s="196">
        <v>0</v>
      </c>
      <c r="U29" s="196">
        <v>11.34</v>
      </c>
      <c r="V29" s="196">
        <v>0.19</v>
      </c>
      <c r="W29" s="196">
        <v>0.41</v>
      </c>
      <c r="X29" s="196">
        <v>0.9</v>
      </c>
      <c r="Y29" s="196">
        <v>0</v>
      </c>
      <c r="Z29" s="196">
        <v>2.54</v>
      </c>
      <c r="AA29" s="196">
        <v>0.82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9.1</v>
      </c>
      <c r="AT29" s="196">
        <v>20.88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8.7200000000000006</v>
      </c>
      <c r="G30" s="196">
        <v>0</v>
      </c>
      <c r="H30" s="196">
        <v>0</v>
      </c>
      <c r="I30" s="196">
        <v>0</v>
      </c>
      <c r="J30" s="196">
        <v>0</v>
      </c>
      <c r="K30" s="196">
        <v>33.869999999999997</v>
      </c>
      <c r="L30" s="196">
        <v>54.08</v>
      </c>
      <c r="M30" s="196">
        <v>0</v>
      </c>
      <c r="N30" s="196">
        <v>1.0900000000000001</v>
      </c>
      <c r="O30" s="196">
        <v>1.81</v>
      </c>
      <c r="P30" s="196">
        <v>2.19</v>
      </c>
      <c r="Q30" s="196">
        <v>4.26</v>
      </c>
      <c r="R30" s="196">
        <v>0.39</v>
      </c>
      <c r="S30" s="196">
        <v>3.81</v>
      </c>
      <c r="T30" s="196">
        <v>0</v>
      </c>
      <c r="U30" s="196">
        <v>11.34</v>
      </c>
      <c r="V30" s="196">
        <v>0.19</v>
      </c>
      <c r="W30" s="196">
        <v>0.41</v>
      </c>
      <c r="X30" s="196">
        <v>0.9</v>
      </c>
      <c r="Y30" s="196">
        <v>0</v>
      </c>
      <c r="Z30" s="196">
        <v>2.54</v>
      </c>
      <c r="AA30" s="196">
        <v>0.82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9.1</v>
      </c>
      <c r="AT30" s="196">
        <v>20.88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8.7200000000000006</v>
      </c>
      <c r="G31" s="196">
        <v>0</v>
      </c>
      <c r="H31" s="196">
        <v>0</v>
      </c>
      <c r="I31" s="196">
        <v>0</v>
      </c>
      <c r="J31" s="196">
        <v>0</v>
      </c>
      <c r="K31" s="196">
        <v>38.700000000000003</v>
      </c>
      <c r="L31" s="196">
        <v>54.08</v>
      </c>
      <c r="M31" s="196">
        <v>0</v>
      </c>
      <c r="N31" s="196">
        <v>1.0900000000000001</v>
      </c>
      <c r="O31" s="196">
        <v>1.81</v>
      </c>
      <c r="P31" s="196">
        <v>2.19</v>
      </c>
      <c r="Q31" s="196">
        <v>4.26</v>
      </c>
      <c r="R31" s="196">
        <v>0.39</v>
      </c>
      <c r="S31" s="196">
        <v>3.81</v>
      </c>
      <c r="T31" s="196">
        <v>0</v>
      </c>
      <c r="U31" s="196">
        <v>11.34</v>
      </c>
      <c r="V31" s="196">
        <v>0.19</v>
      </c>
      <c r="W31" s="196">
        <v>0.41</v>
      </c>
      <c r="X31" s="196">
        <v>0.9</v>
      </c>
      <c r="Y31" s="196">
        <v>0</v>
      </c>
      <c r="Z31" s="196">
        <v>2.54</v>
      </c>
      <c r="AA31" s="196">
        <v>0.82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9.1</v>
      </c>
      <c r="AT31" s="196">
        <v>20.88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8.7200000000000006</v>
      </c>
      <c r="G32" s="196">
        <v>0</v>
      </c>
      <c r="H32" s="196">
        <v>0</v>
      </c>
      <c r="I32" s="196">
        <v>0</v>
      </c>
      <c r="J32" s="196">
        <v>0</v>
      </c>
      <c r="K32" s="196">
        <v>43.52</v>
      </c>
      <c r="L32" s="196">
        <v>54.08</v>
      </c>
      <c r="M32" s="196">
        <v>0</v>
      </c>
      <c r="N32" s="196">
        <v>1.0900000000000001</v>
      </c>
      <c r="O32" s="196">
        <v>1.81</v>
      </c>
      <c r="P32" s="196">
        <v>2.19</v>
      </c>
      <c r="Q32" s="196">
        <v>4.26</v>
      </c>
      <c r="R32" s="196">
        <v>1.27</v>
      </c>
      <c r="S32" s="196">
        <v>3.81</v>
      </c>
      <c r="T32" s="196">
        <v>0</v>
      </c>
      <c r="U32" s="196">
        <v>11.34</v>
      </c>
      <c r="V32" s="196">
        <v>0.19</v>
      </c>
      <c r="W32" s="196">
        <v>0.41</v>
      </c>
      <c r="X32" s="196">
        <v>0.9</v>
      </c>
      <c r="Y32" s="196">
        <v>0</v>
      </c>
      <c r="Z32" s="196">
        <v>2.54</v>
      </c>
      <c r="AA32" s="196">
        <v>0.82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9.1</v>
      </c>
      <c r="AT32" s="196">
        <v>20.88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8.7200000000000006</v>
      </c>
      <c r="G33" s="196">
        <v>0</v>
      </c>
      <c r="H33" s="196">
        <v>0</v>
      </c>
      <c r="I33" s="196">
        <v>0</v>
      </c>
      <c r="J33" s="196">
        <v>0</v>
      </c>
      <c r="K33" s="196">
        <v>5.61</v>
      </c>
      <c r="L33" s="196">
        <v>54.08</v>
      </c>
      <c r="M33" s="196">
        <v>0</v>
      </c>
      <c r="N33" s="196">
        <v>1.0900000000000001</v>
      </c>
      <c r="O33" s="196">
        <v>1.81</v>
      </c>
      <c r="P33" s="196">
        <v>2.19</v>
      </c>
      <c r="Q33" s="196">
        <v>4.26</v>
      </c>
      <c r="R33" s="196">
        <v>0.39</v>
      </c>
      <c r="S33" s="196">
        <v>3.81</v>
      </c>
      <c r="T33" s="196">
        <v>0</v>
      </c>
      <c r="U33" s="196">
        <v>11.34</v>
      </c>
      <c r="V33" s="196">
        <v>0.19</v>
      </c>
      <c r="W33" s="196">
        <v>0.41</v>
      </c>
      <c r="X33" s="196">
        <v>0.9</v>
      </c>
      <c r="Y33" s="196">
        <v>0</v>
      </c>
      <c r="Z33" s="196">
        <v>2.54</v>
      </c>
      <c r="AA33" s="196">
        <v>0.82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9.1</v>
      </c>
      <c r="AT33" s="196">
        <v>20.88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8.7200000000000006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54.08</v>
      </c>
      <c r="M34" s="196">
        <v>0</v>
      </c>
      <c r="N34" s="196">
        <v>1.0900000000000001</v>
      </c>
      <c r="O34" s="196">
        <v>1.81</v>
      </c>
      <c r="P34" s="196">
        <v>2.19</v>
      </c>
      <c r="Q34" s="196">
        <v>4.26</v>
      </c>
      <c r="R34" s="196">
        <v>0.39</v>
      </c>
      <c r="S34" s="196">
        <v>3.81</v>
      </c>
      <c r="T34" s="196">
        <v>0</v>
      </c>
      <c r="U34" s="196">
        <v>11.34</v>
      </c>
      <c r="V34" s="196">
        <v>0.19</v>
      </c>
      <c r="W34" s="196">
        <v>0.41</v>
      </c>
      <c r="X34" s="196">
        <v>0.9</v>
      </c>
      <c r="Y34" s="196">
        <v>0</v>
      </c>
      <c r="Z34" s="196">
        <v>2.54</v>
      </c>
      <c r="AA34" s="196">
        <v>0.82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9.1</v>
      </c>
      <c r="AT34" s="196">
        <v>20.88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8.7200000000000006</v>
      </c>
      <c r="G35" s="196">
        <v>0</v>
      </c>
      <c r="H35" s="196">
        <v>0</v>
      </c>
      <c r="I35" s="196">
        <v>0</v>
      </c>
      <c r="J35" s="196">
        <v>0</v>
      </c>
      <c r="K35" s="196">
        <v>36.840000000000003</v>
      </c>
      <c r="L35" s="196">
        <v>54.08</v>
      </c>
      <c r="M35" s="196">
        <v>0</v>
      </c>
      <c r="N35" s="196">
        <v>1.0900000000000001</v>
      </c>
      <c r="O35" s="196">
        <v>1.81</v>
      </c>
      <c r="P35" s="196">
        <v>2.19</v>
      </c>
      <c r="Q35" s="196">
        <v>4.26</v>
      </c>
      <c r="R35" s="196">
        <v>0.39</v>
      </c>
      <c r="S35" s="196">
        <v>3.81</v>
      </c>
      <c r="T35" s="196">
        <v>0</v>
      </c>
      <c r="U35" s="196">
        <v>11.34</v>
      </c>
      <c r="V35" s="196">
        <v>0.19</v>
      </c>
      <c r="W35" s="196">
        <v>0.41</v>
      </c>
      <c r="X35" s="196">
        <v>0.9</v>
      </c>
      <c r="Y35" s="196">
        <v>0</v>
      </c>
      <c r="Z35" s="196">
        <v>2.54</v>
      </c>
      <c r="AA35" s="196">
        <v>0.82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9.1</v>
      </c>
      <c r="AT35" s="196">
        <v>20.88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8.7200000000000006</v>
      </c>
      <c r="G36" s="196">
        <v>0</v>
      </c>
      <c r="H36" s="196">
        <v>0</v>
      </c>
      <c r="I36" s="196">
        <v>0</v>
      </c>
      <c r="J36" s="196">
        <v>0</v>
      </c>
      <c r="K36" s="196">
        <v>43.52</v>
      </c>
      <c r="L36" s="196">
        <v>54.08</v>
      </c>
      <c r="M36" s="196">
        <v>0</v>
      </c>
      <c r="N36" s="196">
        <v>1.0900000000000001</v>
      </c>
      <c r="O36" s="196">
        <v>1.81</v>
      </c>
      <c r="P36" s="196">
        <v>2.19</v>
      </c>
      <c r="Q36" s="196">
        <v>4.26</v>
      </c>
      <c r="R36" s="196">
        <v>0.39</v>
      </c>
      <c r="S36" s="196">
        <v>3.81</v>
      </c>
      <c r="T36" s="196">
        <v>0</v>
      </c>
      <c r="U36" s="196">
        <v>11.34</v>
      </c>
      <c r="V36" s="196">
        <v>0.19</v>
      </c>
      <c r="W36" s="196">
        <v>0.41</v>
      </c>
      <c r="X36" s="196">
        <v>0.9</v>
      </c>
      <c r="Y36" s="196">
        <v>0</v>
      </c>
      <c r="Z36" s="196">
        <v>2.54</v>
      </c>
      <c r="AA36" s="196">
        <v>0.82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9.1</v>
      </c>
      <c r="AT36" s="196">
        <v>20.88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8.7200000000000006</v>
      </c>
      <c r="G37" s="196">
        <v>0</v>
      </c>
      <c r="H37" s="196">
        <v>0</v>
      </c>
      <c r="I37" s="196">
        <v>0</v>
      </c>
      <c r="J37" s="196">
        <v>0</v>
      </c>
      <c r="K37" s="196">
        <v>48.08</v>
      </c>
      <c r="L37" s="196">
        <v>54.08</v>
      </c>
      <c r="M37" s="196">
        <v>0</v>
      </c>
      <c r="N37" s="196">
        <v>1.0900000000000001</v>
      </c>
      <c r="O37" s="196">
        <v>1.81</v>
      </c>
      <c r="P37" s="196">
        <v>2.19</v>
      </c>
      <c r="Q37" s="196">
        <v>4.26</v>
      </c>
      <c r="R37" s="196">
        <v>0.39</v>
      </c>
      <c r="S37" s="196">
        <v>3.81</v>
      </c>
      <c r="T37" s="196">
        <v>0</v>
      </c>
      <c r="U37" s="196">
        <v>11.34</v>
      </c>
      <c r="V37" s="196">
        <v>0.19</v>
      </c>
      <c r="W37" s="196">
        <v>0.41</v>
      </c>
      <c r="X37" s="196">
        <v>0.9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9.1</v>
      </c>
      <c r="AT37" s="196">
        <v>20.88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8.7200000000000006</v>
      </c>
      <c r="G38" s="196">
        <v>0</v>
      </c>
      <c r="H38" s="196">
        <v>0</v>
      </c>
      <c r="I38" s="196">
        <v>0</v>
      </c>
      <c r="J38" s="196">
        <v>0</v>
      </c>
      <c r="K38" s="196">
        <v>45</v>
      </c>
      <c r="L38" s="196">
        <v>54.08</v>
      </c>
      <c r="M38" s="196">
        <v>0</v>
      </c>
      <c r="N38" s="196">
        <v>1.0900000000000001</v>
      </c>
      <c r="O38" s="196">
        <v>1.81</v>
      </c>
      <c r="P38" s="196">
        <v>2.19</v>
      </c>
      <c r="Q38" s="196">
        <v>4.26</v>
      </c>
      <c r="R38" s="196">
        <v>0.39</v>
      </c>
      <c r="S38" s="196">
        <v>3.81</v>
      </c>
      <c r="T38" s="196">
        <v>0</v>
      </c>
      <c r="U38" s="196">
        <v>11.34</v>
      </c>
      <c r="V38" s="196">
        <v>0.19</v>
      </c>
      <c r="W38" s="196">
        <v>0.41</v>
      </c>
      <c r="X38" s="196">
        <v>0.9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9.1</v>
      </c>
      <c r="AT38" s="196">
        <v>20.88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8.7200000000000006</v>
      </c>
      <c r="G39" s="196">
        <v>0</v>
      </c>
      <c r="H39" s="196">
        <v>0</v>
      </c>
      <c r="I39" s="196">
        <v>0</v>
      </c>
      <c r="J39" s="196">
        <v>0</v>
      </c>
      <c r="K39" s="196">
        <v>24.73</v>
      </c>
      <c r="L39" s="196">
        <v>54.48</v>
      </c>
      <c r="M39" s="196">
        <v>0</v>
      </c>
      <c r="N39" s="196">
        <v>1.0900000000000001</v>
      </c>
      <c r="O39" s="196">
        <v>1.81</v>
      </c>
      <c r="P39" s="196">
        <v>2.19</v>
      </c>
      <c r="Q39" s="196">
        <v>4.26</v>
      </c>
      <c r="R39" s="196">
        <v>0.39</v>
      </c>
      <c r="S39" s="196">
        <v>3.91</v>
      </c>
      <c r="T39" s="196">
        <v>0</v>
      </c>
      <c r="U39" s="196">
        <v>11.34</v>
      </c>
      <c r="V39" s="196">
        <v>0.19</v>
      </c>
      <c r="W39" s="196">
        <v>0.41</v>
      </c>
      <c r="X39" s="196">
        <v>0.9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9.1</v>
      </c>
      <c r="AT39" s="196">
        <v>20.88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8.7200000000000006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54.48</v>
      </c>
      <c r="M40" s="196">
        <v>0</v>
      </c>
      <c r="N40" s="196">
        <v>1.0900000000000001</v>
      </c>
      <c r="O40" s="196">
        <v>1.81</v>
      </c>
      <c r="P40" s="196">
        <v>2.19</v>
      </c>
      <c r="Q40" s="196">
        <v>4.26</v>
      </c>
      <c r="R40" s="196">
        <v>0.39</v>
      </c>
      <c r="S40" s="196">
        <v>3.91</v>
      </c>
      <c r="T40" s="196">
        <v>0</v>
      </c>
      <c r="U40" s="196">
        <v>11.34</v>
      </c>
      <c r="V40" s="196">
        <v>0.19</v>
      </c>
      <c r="W40" s="196">
        <v>0.41</v>
      </c>
      <c r="X40" s="196">
        <v>0.9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9.1</v>
      </c>
      <c r="AT40" s="196">
        <v>20.88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8.69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54.48</v>
      </c>
      <c r="M41" s="196">
        <v>0</v>
      </c>
      <c r="N41" s="196">
        <v>1.0900000000000001</v>
      </c>
      <c r="O41" s="196">
        <v>1.81</v>
      </c>
      <c r="P41" s="196">
        <v>2.19</v>
      </c>
      <c r="Q41" s="196">
        <v>4.29</v>
      </c>
      <c r="R41" s="196">
        <v>0.39</v>
      </c>
      <c r="S41" s="196">
        <v>3.91</v>
      </c>
      <c r="T41" s="196">
        <v>0</v>
      </c>
      <c r="U41" s="196">
        <v>11.34</v>
      </c>
      <c r="V41" s="196">
        <v>0.19</v>
      </c>
      <c r="W41" s="196">
        <v>0.41</v>
      </c>
      <c r="X41" s="196">
        <v>0.9</v>
      </c>
      <c r="Y41" s="196">
        <v>0</v>
      </c>
      <c r="Z41" s="196">
        <v>2.54</v>
      </c>
      <c r="AA41" s="196">
        <v>0.82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9.1</v>
      </c>
      <c r="AT41" s="196">
        <v>20.88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8.69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42.09</v>
      </c>
      <c r="M42" s="196">
        <v>0</v>
      </c>
      <c r="N42" s="196">
        <v>1.0900000000000001</v>
      </c>
      <c r="O42" s="196">
        <v>1.81</v>
      </c>
      <c r="P42" s="196">
        <v>2.19</v>
      </c>
      <c r="Q42" s="196">
        <v>0.19</v>
      </c>
      <c r="R42" s="196">
        <v>0.39</v>
      </c>
      <c r="S42" s="196">
        <v>0.26</v>
      </c>
      <c r="T42" s="196">
        <v>0</v>
      </c>
      <c r="U42" s="196">
        <v>11.34</v>
      </c>
      <c r="V42" s="196">
        <v>0.19</v>
      </c>
      <c r="W42" s="196">
        <v>0.41</v>
      </c>
      <c r="X42" s="196">
        <v>0.9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9.1</v>
      </c>
      <c r="AT42" s="196">
        <v>20.88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8.61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42.09</v>
      </c>
      <c r="M43" s="196">
        <v>0</v>
      </c>
      <c r="N43" s="196">
        <v>1.0900000000000001</v>
      </c>
      <c r="O43" s="196">
        <v>1.81</v>
      </c>
      <c r="P43" s="196">
        <v>2.19</v>
      </c>
      <c r="Q43" s="196">
        <v>0.19</v>
      </c>
      <c r="R43" s="196">
        <v>0.39</v>
      </c>
      <c r="S43" s="196">
        <v>0.24</v>
      </c>
      <c r="T43" s="196">
        <v>0</v>
      </c>
      <c r="U43" s="196">
        <v>11.34</v>
      </c>
      <c r="V43" s="196">
        <v>0.19</v>
      </c>
      <c r="W43" s="196">
        <v>0.41</v>
      </c>
      <c r="X43" s="196">
        <v>0.9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9.1</v>
      </c>
      <c r="AT43" s="196">
        <v>20.88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8.61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42.09</v>
      </c>
      <c r="M44" s="196">
        <v>0</v>
      </c>
      <c r="N44" s="196">
        <v>1.0900000000000001</v>
      </c>
      <c r="O44" s="196">
        <v>1.81</v>
      </c>
      <c r="P44" s="196">
        <v>2.19</v>
      </c>
      <c r="Q44" s="196">
        <v>0.19</v>
      </c>
      <c r="R44" s="196">
        <v>0.39</v>
      </c>
      <c r="S44" s="196">
        <v>0.24</v>
      </c>
      <c r="T44" s="196">
        <v>0</v>
      </c>
      <c r="U44" s="196">
        <v>11.34</v>
      </c>
      <c r="V44" s="196">
        <v>0.19</v>
      </c>
      <c r="W44" s="196">
        <v>0.41</v>
      </c>
      <c r="X44" s="196">
        <v>0.9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9.1</v>
      </c>
      <c r="AT44" s="196">
        <v>20.88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8.61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42.09</v>
      </c>
      <c r="M45" s="196">
        <v>0</v>
      </c>
      <c r="N45" s="196">
        <v>1.0900000000000001</v>
      </c>
      <c r="O45" s="196">
        <v>1.81</v>
      </c>
      <c r="P45" s="196">
        <v>2.19</v>
      </c>
      <c r="Q45" s="196">
        <v>0.19</v>
      </c>
      <c r="R45" s="196">
        <v>0.39</v>
      </c>
      <c r="S45" s="196">
        <v>0.24</v>
      </c>
      <c r="T45" s="196">
        <v>0</v>
      </c>
      <c r="U45" s="196">
        <v>11.34</v>
      </c>
      <c r="V45" s="196">
        <v>0.19</v>
      </c>
      <c r="W45" s="196">
        <v>0.41</v>
      </c>
      <c r="X45" s="196">
        <v>0.9</v>
      </c>
      <c r="Y45" s="196">
        <v>0</v>
      </c>
      <c r="Z45" s="196">
        <v>2.54</v>
      </c>
      <c r="AA45" s="196">
        <v>0.82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9.1</v>
      </c>
      <c r="AT45" s="196">
        <v>20.88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8.61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42.09</v>
      </c>
      <c r="M46" s="196">
        <v>0</v>
      </c>
      <c r="N46" s="196">
        <v>1.0900000000000001</v>
      </c>
      <c r="O46" s="196">
        <v>1.81</v>
      </c>
      <c r="P46" s="196">
        <v>2.19</v>
      </c>
      <c r="Q46" s="196">
        <v>0.19</v>
      </c>
      <c r="R46" s="196">
        <v>0.39</v>
      </c>
      <c r="S46" s="196">
        <v>0.24</v>
      </c>
      <c r="T46" s="196">
        <v>0</v>
      </c>
      <c r="U46" s="196">
        <v>11.34</v>
      </c>
      <c r="V46" s="196">
        <v>0.19</v>
      </c>
      <c r="W46" s="196">
        <v>0.41</v>
      </c>
      <c r="X46" s="196">
        <v>0.9</v>
      </c>
      <c r="Y46" s="196">
        <v>0</v>
      </c>
      <c r="Z46" s="196">
        <v>2.54</v>
      </c>
      <c r="AA46" s="196">
        <v>0.82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9.1</v>
      </c>
      <c r="AT46" s="196">
        <v>20.88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8.61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42.09</v>
      </c>
      <c r="M47" s="196">
        <v>0</v>
      </c>
      <c r="N47" s="196">
        <v>1.0900000000000001</v>
      </c>
      <c r="O47" s="196">
        <v>1.81</v>
      </c>
      <c r="P47" s="196">
        <v>2.19</v>
      </c>
      <c r="Q47" s="196">
        <v>0.19</v>
      </c>
      <c r="R47" s="196">
        <v>0.39</v>
      </c>
      <c r="S47" s="196">
        <v>0.24</v>
      </c>
      <c r="T47" s="196">
        <v>0</v>
      </c>
      <c r="U47" s="196">
        <v>11.34</v>
      </c>
      <c r="V47" s="196">
        <v>0.19</v>
      </c>
      <c r="W47" s="196">
        <v>0.41</v>
      </c>
      <c r="X47" s="196">
        <v>0.9</v>
      </c>
      <c r="Y47" s="196">
        <v>0</v>
      </c>
      <c r="Z47" s="196">
        <v>2.54</v>
      </c>
      <c r="AA47" s="196">
        <v>0.82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9.1</v>
      </c>
      <c r="AT47" s="196">
        <v>20.88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8.61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42.09</v>
      </c>
      <c r="M48" s="196">
        <v>0</v>
      </c>
      <c r="N48" s="196">
        <v>1.0900000000000001</v>
      </c>
      <c r="O48" s="196">
        <v>1.81</v>
      </c>
      <c r="P48" s="196">
        <v>2.19</v>
      </c>
      <c r="Q48" s="196">
        <v>0.19</v>
      </c>
      <c r="R48" s="196">
        <v>0.39</v>
      </c>
      <c r="S48" s="196">
        <v>0.24</v>
      </c>
      <c r="T48" s="196">
        <v>0</v>
      </c>
      <c r="U48" s="196">
        <v>11.34</v>
      </c>
      <c r="V48" s="196">
        <v>0.19</v>
      </c>
      <c r="W48" s="196">
        <v>0.41</v>
      </c>
      <c r="X48" s="196">
        <v>0.9</v>
      </c>
      <c r="Y48" s="196">
        <v>0</v>
      </c>
      <c r="Z48" s="196">
        <v>2.54</v>
      </c>
      <c r="AA48" s="196">
        <v>0.82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9.1</v>
      </c>
      <c r="AT48" s="196">
        <v>20.88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8.61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54.62</v>
      </c>
      <c r="M49" s="196">
        <v>0</v>
      </c>
      <c r="N49" s="196">
        <v>1.0900000000000001</v>
      </c>
      <c r="O49" s="196">
        <v>1.81</v>
      </c>
      <c r="P49" s="196">
        <v>1.97</v>
      </c>
      <c r="Q49" s="196">
        <v>4.29</v>
      </c>
      <c r="R49" s="196">
        <v>0.39</v>
      </c>
      <c r="S49" s="196">
        <v>3.91</v>
      </c>
      <c r="T49" s="196">
        <v>0</v>
      </c>
      <c r="U49" s="196">
        <v>11.34</v>
      </c>
      <c r="V49" s="196">
        <v>0.19</v>
      </c>
      <c r="W49" s="196">
        <v>0.41</v>
      </c>
      <c r="X49" s="196">
        <v>0.9</v>
      </c>
      <c r="Y49" s="196">
        <v>0</v>
      </c>
      <c r="Z49" s="196">
        <v>2.54</v>
      </c>
      <c r="AA49" s="196">
        <v>0.82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9.1</v>
      </c>
      <c r="AT49" s="196">
        <v>20.88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8.61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54.62</v>
      </c>
      <c r="M50" s="196">
        <v>0</v>
      </c>
      <c r="N50" s="196">
        <v>1.0900000000000001</v>
      </c>
      <c r="O50" s="196">
        <v>1.81</v>
      </c>
      <c r="P50" s="196">
        <v>1.97</v>
      </c>
      <c r="Q50" s="196">
        <v>4.29</v>
      </c>
      <c r="R50" s="196">
        <v>0.39</v>
      </c>
      <c r="S50" s="196">
        <v>3.91</v>
      </c>
      <c r="T50" s="196">
        <v>0</v>
      </c>
      <c r="U50" s="196">
        <v>11.34</v>
      </c>
      <c r="V50" s="196">
        <v>0.19</v>
      </c>
      <c r="W50" s="196">
        <v>0.41</v>
      </c>
      <c r="X50" s="196">
        <v>0.9</v>
      </c>
      <c r="Y50" s="196">
        <v>0</v>
      </c>
      <c r="Z50" s="196">
        <v>2.54</v>
      </c>
      <c r="AA50" s="196">
        <v>0.82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9.1</v>
      </c>
      <c r="AT50" s="196">
        <v>20.88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42.46</v>
      </c>
      <c r="L51" s="196">
        <v>54.62</v>
      </c>
      <c r="M51" s="196">
        <v>0</v>
      </c>
      <c r="N51" s="196">
        <v>1.0900000000000001</v>
      </c>
      <c r="O51" s="196">
        <v>1.81</v>
      </c>
      <c r="P51" s="196">
        <v>1.97</v>
      </c>
      <c r="Q51" s="196">
        <v>4.29</v>
      </c>
      <c r="R51" s="196">
        <v>0.39</v>
      </c>
      <c r="S51" s="196">
        <v>3.91</v>
      </c>
      <c r="T51" s="196">
        <v>0</v>
      </c>
      <c r="U51" s="196">
        <v>11.34</v>
      </c>
      <c r="V51" s="196">
        <v>0.19</v>
      </c>
      <c r="W51" s="196">
        <v>0.41</v>
      </c>
      <c r="X51" s="196">
        <v>0.9</v>
      </c>
      <c r="Y51" s="196">
        <v>0</v>
      </c>
      <c r="Z51" s="196">
        <v>2.54</v>
      </c>
      <c r="AA51" s="196">
        <v>0.82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11.58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20.88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43.52</v>
      </c>
      <c r="L52" s="196">
        <v>54.62</v>
      </c>
      <c r="M52" s="196">
        <v>0</v>
      </c>
      <c r="N52" s="196">
        <v>1.0900000000000001</v>
      </c>
      <c r="O52" s="196">
        <v>1.81</v>
      </c>
      <c r="P52" s="196">
        <v>1.97</v>
      </c>
      <c r="Q52" s="196">
        <v>4.29</v>
      </c>
      <c r="R52" s="196">
        <v>0.39</v>
      </c>
      <c r="S52" s="196">
        <v>3.91</v>
      </c>
      <c r="T52" s="196">
        <v>0</v>
      </c>
      <c r="U52" s="196">
        <v>11.34</v>
      </c>
      <c r="V52" s="196">
        <v>0.19</v>
      </c>
      <c r="W52" s="196">
        <v>0.41</v>
      </c>
      <c r="X52" s="196">
        <v>0.9</v>
      </c>
      <c r="Y52" s="196">
        <v>0</v>
      </c>
      <c r="Z52" s="196">
        <v>2.54</v>
      </c>
      <c r="AA52" s="196">
        <v>0.82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11.58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20.88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43.52</v>
      </c>
      <c r="L53" s="196">
        <v>54.62</v>
      </c>
      <c r="M53" s="196">
        <v>0</v>
      </c>
      <c r="N53" s="196">
        <v>1.0900000000000001</v>
      </c>
      <c r="O53" s="196">
        <v>1.81</v>
      </c>
      <c r="P53" s="196">
        <v>1.97</v>
      </c>
      <c r="Q53" s="196">
        <v>4.29</v>
      </c>
      <c r="R53" s="196">
        <v>0.39</v>
      </c>
      <c r="S53" s="196">
        <v>3.91</v>
      </c>
      <c r="T53" s="196">
        <v>0</v>
      </c>
      <c r="U53" s="196">
        <v>11.34</v>
      </c>
      <c r="V53" s="196">
        <v>0.19</v>
      </c>
      <c r="W53" s="196">
        <v>0.41</v>
      </c>
      <c r="X53" s="196">
        <v>0.9</v>
      </c>
      <c r="Y53" s="196">
        <v>0</v>
      </c>
      <c r="Z53" s="196">
        <v>2.54</v>
      </c>
      <c r="AA53" s="196">
        <v>0.82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11.58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20.88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43.52</v>
      </c>
      <c r="L54" s="196">
        <v>54.62</v>
      </c>
      <c r="M54" s="196">
        <v>0</v>
      </c>
      <c r="N54" s="196">
        <v>1.0900000000000001</v>
      </c>
      <c r="O54" s="196">
        <v>1.81</v>
      </c>
      <c r="P54" s="196">
        <v>1.97</v>
      </c>
      <c r="Q54" s="196">
        <v>4.29</v>
      </c>
      <c r="R54" s="196">
        <v>0.39</v>
      </c>
      <c r="S54" s="196">
        <v>3.69</v>
      </c>
      <c r="T54" s="196">
        <v>0</v>
      </c>
      <c r="U54" s="196">
        <v>11.34</v>
      </c>
      <c r="V54" s="196">
        <v>0.19</v>
      </c>
      <c r="W54" s="196">
        <v>0.41</v>
      </c>
      <c r="X54" s="196">
        <v>0.9</v>
      </c>
      <c r="Y54" s="196">
        <v>0</v>
      </c>
      <c r="Z54" s="196">
        <v>2.54</v>
      </c>
      <c r="AA54" s="196">
        <v>0.82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20.88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44.9</v>
      </c>
      <c r="L55" s="196">
        <v>54.62</v>
      </c>
      <c r="M55" s="196">
        <v>0</v>
      </c>
      <c r="N55" s="196">
        <v>1.0900000000000001</v>
      </c>
      <c r="O55" s="196">
        <v>1.81</v>
      </c>
      <c r="P55" s="196">
        <v>1.97</v>
      </c>
      <c r="Q55" s="196">
        <v>4.29</v>
      </c>
      <c r="R55" s="196">
        <v>0.39</v>
      </c>
      <c r="S55" s="196">
        <v>3.91</v>
      </c>
      <c r="T55" s="196">
        <v>0</v>
      </c>
      <c r="U55" s="196">
        <v>11.34</v>
      </c>
      <c r="V55" s="196">
        <v>0.19</v>
      </c>
      <c r="W55" s="196">
        <v>0.41</v>
      </c>
      <c r="X55" s="196">
        <v>0.9</v>
      </c>
      <c r="Y55" s="196">
        <v>0</v>
      </c>
      <c r="Z55" s="196">
        <v>2.54</v>
      </c>
      <c r="AA55" s="196">
        <v>0.82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20.88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44.9</v>
      </c>
      <c r="L56" s="196">
        <v>54.62</v>
      </c>
      <c r="M56" s="196">
        <v>0</v>
      </c>
      <c r="N56" s="196">
        <v>1.0900000000000001</v>
      </c>
      <c r="O56" s="196">
        <v>1.81</v>
      </c>
      <c r="P56" s="196">
        <v>1.97</v>
      </c>
      <c r="Q56" s="196">
        <v>4.29</v>
      </c>
      <c r="R56" s="196">
        <v>0.39</v>
      </c>
      <c r="S56" s="196">
        <v>3.91</v>
      </c>
      <c r="T56" s="196">
        <v>0</v>
      </c>
      <c r="U56" s="196">
        <v>11.34</v>
      </c>
      <c r="V56" s="196">
        <v>0.19</v>
      </c>
      <c r="W56" s="196">
        <v>0.41</v>
      </c>
      <c r="X56" s="196">
        <v>0.9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20.88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35.369999999999997</v>
      </c>
      <c r="L57" s="196">
        <v>54.62</v>
      </c>
      <c r="M57" s="196">
        <v>0</v>
      </c>
      <c r="N57" s="196">
        <v>1.0900000000000001</v>
      </c>
      <c r="O57" s="196">
        <v>1.81</v>
      </c>
      <c r="P57" s="196">
        <v>1.97</v>
      </c>
      <c r="Q57" s="196">
        <v>4.29</v>
      </c>
      <c r="R57" s="196">
        <v>0.39</v>
      </c>
      <c r="S57" s="196">
        <v>3.91</v>
      </c>
      <c r="T57" s="196">
        <v>0</v>
      </c>
      <c r="U57" s="196">
        <v>11.34</v>
      </c>
      <c r="V57" s="196">
        <v>0.19</v>
      </c>
      <c r="W57" s="196">
        <v>0.41</v>
      </c>
      <c r="X57" s="196">
        <v>0.9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20.88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31.95</v>
      </c>
      <c r="L58" s="196">
        <v>54.62</v>
      </c>
      <c r="M58" s="196">
        <v>0</v>
      </c>
      <c r="N58" s="196">
        <v>1.0900000000000001</v>
      </c>
      <c r="O58" s="196">
        <v>1.81</v>
      </c>
      <c r="P58" s="196">
        <v>1.97</v>
      </c>
      <c r="Q58" s="196">
        <v>4.29</v>
      </c>
      <c r="R58" s="196">
        <v>0.39</v>
      </c>
      <c r="S58" s="196">
        <v>4.1399999999999997</v>
      </c>
      <c r="T58" s="196">
        <v>0</v>
      </c>
      <c r="U58" s="196">
        <v>11.34</v>
      </c>
      <c r="V58" s="196">
        <v>0.19</v>
      </c>
      <c r="W58" s="196">
        <v>0.41</v>
      </c>
      <c r="X58" s="196">
        <v>0.9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20.88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54.62</v>
      </c>
      <c r="M59" s="196">
        <v>0</v>
      </c>
      <c r="N59" s="196">
        <v>1.0900000000000001</v>
      </c>
      <c r="O59" s="196">
        <v>1.81</v>
      </c>
      <c r="P59" s="196">
        <v>1.97</v>
      </c>
      <c r="Q59" s="196">
        <v>4.29</v>
      </c>
      <c r="R59" s="196">
        <v>0.39</v>
      </c>
      <c r="S59" s="196">
        <v>3.91</v>
      </c>
      <c r="T59" s="196">
        <v>0</v>
      </c>
      <c r="U59" s="196">
        <v>11.34</v>
      </c>
      <c r="V59" s="196">
        <v>0.19</v>
      </c>
      <c r="W59" s="196">
        <v>0.41</v>
      </c>
      <c r="X59" s="196">
        <v>0.9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20.88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54.62</v>
      </c>
      <c r="M60" s="196">
        <v>0</v>
      </c>
      <c r="N60" s="196">
        <v>1.0900000000000001</v>
      </c>
      <c r="O60" s="196">
        <v>1.81</v>
      </c>
      <c r="P60" s="196">
        <v>1.97</v>
      </c>
      <c r="Q60" s="196">
        <v>4.29</v>
      </c>
      <c r="R60" s="196">
        <v>0.39</v>
      </c>
      <c r="S60" s="196">
        <v>3.91</v>
      </c>
      <c r="T60" s="196">
        <v>0</v>
      </c>
      <c r="U60" s="196">
        <v>11.34</v>
      </c>
      <c r="V60" s="196">
        <v>0.19</v>
      </c>
      <c r="W60" s="196">
        <v>0.41</v>
      </c>
      <c r="X60" s="196">
        <v>0.9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20.88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54.62</v>
      </c>
      <c r="M61" s="196">
        <v>0</v>
      </c>
      <c r="N61" s="196">
        <v>1.0900000000000001</v>
      </c>
      <c r="O61" s="196">
        <v>1.81</v>
      </c>
      <c r="P61" s="196">
        <v>1.97</v>
      </c>
      <c r="Q61" s="196">
        <v>4.29</v>
      </c>
      <c r="R61" s="196">
        <v>0.39</v>
      </c>
      <c r="S61" s="196">
        <v>3.91</v>
      </c>
      <c r="T61" s="196">
        <v>0</v>
      </c>
      <c r="U61" s="196">
        <v>11.34</v>
      </c>
      <c r="V61" s="196">
        <v>0.19</v>
      </c>
      <c r="W61" s="196">
        <v>0.41</v>
      </c>
      <c r="X61" s="196">
        <v>0.9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20.88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54.62</v>
      </c>
      <c r="M62" s="196">
        <v>0</v>
      </c>
      <c r="N62" s="196">
        <v>1.0900000000000001</v>
      </c>
      <c r="O62" s="196">
        <v>1.81</v>
      </c>
      <c r="P62" s="196">
        <v>1.97</v>
      </c>
      <c r="Q62" s="196">
        <v>4.29</v>
      </c>
      <c r="R62" s="196">
        <v>0.39</v>
      </c>
      <c r="S62" s="196">
        <v>3.91</v>
      </c>
      <c r="T62" s="196">
        <v>0</v>
      </c>
      <c r="U62" s="196">
        <v>11.34</v>
      </c>
      <c r="V62" s="196">
        <v>0.19</v>
      </c>
      <c r="W62" s="196">
        <v>0.41</v>
      </c>
      <c r="X62" s="196">
        <v>0.9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20.88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54.62</v>
      </c>
      <c r="M63" s="196">
        <v>0</v>
      </c>
      <c r="N63" s="196">
        <v>1.0900000000000001</v>
      </c>
      <c r="O63" s="196">
        <v>1.81</v>
      </c>
      <c r="P63" s="196">
        <v>1.97</v>
      </c>
      <c r="Q63" s="196">
        <v>4.29</v>
      </c>
      <c r="R63" s="196">
        <v>0.39</v>
      </c>
      <c r="S63" s="196">
        <v>3.91</v>
      </c>
      <c r="T63" s="196">
        <v>0</v>
      </c>
      <c r="U63" s="196">
        <v>11.34</v>
      </c>
      <c r="V63" s="196">
        <v>0.19</v>
      </c>
      <c r="W63" s="196">
        <v>0.41</v>
      </c>
      <c r="X63" s="196">
        <v>0.9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20.88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54.62</v>
      </c>
      <c r="M64" s="196">
        <v>0</v>
      </c>
      <c r="N64" s="196">
        <v>1.0900000000000001</v>
      </c>
      <c r="O64" s="196">
        <v>1.81</v>
      </c>
      <c r="P64" s="196">
        <v>1.97</v>
      </c>
      <c r="Q64" s="196">
        <v>4.29</v>
      </c>
      <c r="R64" s="196">
        <v>0.39</v>
      </c>
      <c r="S64" s="196">
        <v>3.91</v>
      </c>
      <c r="T64" s="196">
        <v>0</v>
      </c>
      <c r="U64" s="196">
        <v>11.34</v>
      </c>
      <c r="V64" s="196">
        <v>0.19</v>
      </c>
      <c r="W64" s="196">
        <v>0.41</v>
      </c>
      <c r="X64" s="196">
        <v>0.9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17.649999999999999</v>
      </c>
      <c r="AT64" s="196">
        <v>20.88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40.159999999999997</v>
      </c>
      <c r="M65" s="196">
        <v>0</v>
      </c>
      <c r="N65" s="196">
        <v>1.0900000000000001</v>
      </c>
      <c r="O65" s="196">
        <v>1.81</v>
      </c>
      <c r="P65" s="196">
        <v>1.97</v>
      </c>
      <c r="Q65" s="196">
        <v>0.78</v>
      </c>
      <c r="R65" s="196">
        <v>0.39</v>
      </c>
      <c r="S65" s="196">
        <v>0.43</v>
      </c>
      <c r="T65" s="196">
        <v>0</v>
      </c>
      <c r="U65" s="196">
        <v>11.34</v>
      </c>
      <c r="V65" s="196">
        <v>0.19</v>
      </c>
      <c r="W65" s="196">
        <v>0.41</v>
      </c>
      <c r="X65" s="196">
        <v>0.9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17.649999999999999</v>
      </c>
      <c r="AT65" s="196">
        <v>20.88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40.159999999999997</v>
      </c>
      <c r="M66" s="196">
        <v>0</v>
      </c>
      <c r="N66" s="196">
        <v>1.0900000000000001</v>
      </c>
      <c r="O66" s="196">
        <v>1.81</v>
      </c>
      <c r="P66" s="196">
        <v>1.97</v>
      </c>
      <c r="Q66" s="196">
        <v>0.19</v>
      </c>
      <c r="R66" s="196">
        <v>0.39</v>
      </c>
      <c r="S66" s="196">
        <v>0.24</v>
      </c>
      <c r="T66" s="196">
        <v>0</v>
      </c>
      <c r="U66" s="196">
        <v>11.34</v>
      </c>
      <c r="V66" s="196">
        <v>0.19</v>
      </c>
      <c r="W66" s="196">
        <v>0.41</v>
      </c>
      <c r="X66" s="196">
        <v>0.9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17.649999999999999</v>
      </c>
      <c r="AT66" s="196">
        <v>20.88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55</v>
      </c>
      <c r="M67" s="196">
        <v>0</v>
      </c>
      <c r="N67" s="196">
        <v>1.0900000000000001</v>
      </c>
      <c r="O67" s="196">
        <v>1.81</v>
      </c>
      <c r="P67" s="196">
        <v>1.97</v>
      </c>
      <c r="Q67" s="196">
        <v>4.32</v>
      </c>
      <c r="R67" s="196">
        <v>0.39</v>
      </c>
      <c r="S67" s="196">
        <v>4.51</v>
      </c>
      <c r="T67" s="196">
        <v>0</v>
      </c>
      <c r="U67" s="196">
        <v>11.34</v>
      </c>
      <c r="V67" s="196">
        <v>0.19</v>
      </c>
      <c r="W67" s="196">
        <v>0.41</v>
      </c>
      <c r="X67" s="196">
        <v>0.9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17.649999999999999</v>
      </c>
      <c r="AT67" s="196">
        <v>20.88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55</v>
      </c>
      <c r="M68" s="196">
        <v>0</v>
      </c>
      <c r="N68" s="196">
        <v>1.0900000000000001</v>
      </c>
      <c r="O68" s="196">
        <v>1.81</v>
      </c>
      <c r="P68" s="196">
        <v>1.97</v>
      </c>
      <c r="Q68" s="196">
        <v>4.32</v>
      </c>
      <c r="R68" s="196">
        <v>0.39</v>
      </c>
      <c r="S68" s="196">
        <v>4.01</v>
      </c>
      <c r="T68" s="196">
        <v>0</v>
      </c>
      <c r="U68" s="196">
        <v>11.34</v>
      </c>
      <c r="V68" s="196">
        <v>0.19</v>
      </c>
      <c r="W68" s="196">
        <v>0.41</v>
      </c>
      <c r="X68" s="196">
        <v>0.9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17.649999999999999</v>
      </c>
      <c r="AT68" s="196">
        <v>20.88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55</v>
      </c>
      <c r="M69" s="196">
        <v>0</v>
      </c>
      <c r="N69" s="196">
        <v>1.0900000000000001</v>
      </c>
      <c r="O69" s="196">
        <v>1.81</v>
      </c>
      <c r="P69" s="196">
        <v>1.97</v>
      </c>
      <c r="Q69" s="196">
        <v>4.26</v>
      </c>
      <c r="R69" s="196">
        <v>0.39</v>
      </c>
      <c r="S69" s="196">
        <v>4.01</v>
      </c>
      <c r="T69" s="196">
        <v>0</v>
      </c>
      <c r="U69" s="196">
        <v>11.34</v>
      </c>
      <c r="V69" s="196">
        <v>0.19</v>
      </c>
      <c r="W69" s="196">
        <v>0.41</v>
      </c>
      <c r="X69" s="196">
        <v>0.9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17.649999999999999</v>
      </c>
      <c r="AT69" s="196">
        <v>20.88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42.92</v>
      </c>
      <c r="M70" s="196">
        <v>0</v>
      </c>
      <c r="N70" s="196">
        <v>1.0900000000000001</v>
      </c>
      <c r="O70" s="196">
        <v>1.81</v>
      </c>
      <c r="P70" s="196">
        <v>1.97</v>
      </c>
      <c r="Q70" s="196">
        <v>0.19</v>
      </c>
      <c r="R70" s="196">
        <v>0.39</v>
      </c>
      <c r="S70" s="196">
        <v>0.24</v>
      </c>
      <c r="T70" s="196">
        <v>0</v>
      </c>
      <c r="U70" s="196">
        <v>11.34</v>
      </c>
      <c r="V70" s="196">
        <v>0.19</v>
      </c>
      <c r="W70" s="196">
        <v>0.41</v>
      </c>
      <c r="X70" s="196">
        <v>0.9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17.649999999999999</v>
      </c>
      <c r="AT70" s="196">
        <v>20.88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42.92</v>
      </c>
      <c r="M71" s="196">
        <v>0</v>
      </c>
      <c r="N71" s="196">
        <v>1.0900000000000001</v>
      </c>
      <c r="O71" s="196">
        <v>1.81</v>
      </c>
      <c r="P71" s="196">
        <v>1.97</v>
      </c>
      <c r="Q71" s="196">
        <v>0.19</v>
      </c>
      <c r="R71" s="196">
        <v>0.39</v>
      </c>
      <c r="S71" s="196">
        <v>0.24</v>
      </c>
      <c r="T71" s="196">
        <v>0</v>
      </c>
      <c r="U71" s="196">
        <v>11.34</v>
      </c>
      <c r="V71" s="196">
        <v>0.19</v>
      </c>
      <c r="W71" s="196">
        <v>0.19</v>
      </c>
      <c r="X71" s="196">
        <v>0.9</v>
      </c>
      <c r="Y71" s="196">
        <v>0</v>
      </c>
      <c r="Z71" s="196">
        <v>2.54</v>
      </c>
      <c r="AA71" s="196">
        <v>0.82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17.649999999999999</v>
      </c>
      <c r="AT71" s="196">
        <v>20.88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21.85</v>
      </c>
      <c r="M72" s="196">
        <v>0</v>
      </c>
      <c r="N72" s="196">
        <v>1.0900000000000001</v>
      </c>
      <c r="O72" s="196">
        <v>1.81</v>
      </c>
      <c r="P72" s="196">
        <v>1.97</v>
      </c>
      <c r="Q72" s="196">
        <v>0.19</v>
      </c>
      <c r="R72" s="196">
        <v>0.39</v>
      </c>
      <c r="S72" s="196">
        <v>0.24</v>
      </c>
      <c r="T72" s="196">
        <v>0</v>
      </c>
      <c r="U72" s="196">
        <v>11.34</v>
      </c>
      <c r="V72" s="196">
        <v>0.19</v>
      </c>
      <c r="W72" s="196">
        <v>0.19</v>
      </c>
      <c r="X72" s="196">
        <v>0.9</v>
      </c>
      <c r="Y72" s="196">
        <v>0</v>
      </c>
      <c r="Z72" s="196">
        <v>2.54</v>
      </c>
      <c r="AA72" s="196">
        <v>0.82</v>
      </c>
      <c r="AB72" s="196">
        <v>0</v>
      </c>
      <c r="AC72" s="196">
        <v>-3.45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17.649999999999999</v>
      </c>
      <c r="AT72" s="196">
        <v>20.88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21.85</v>
      </c>
      <c r="M73" s="196">
        <v>0</v>
      </c>
      <c r="N73" s="196">
        <v>1.0900000000000001</v>
      </c>
      <c r="O73" s="196">
        <v>1.81</v>
      </c>
      <c r="P73" s="196">
        <v>1.97</v>
      </c>
      <c r="Q73" s="196">
        <v>0.19</v>
      </c>
      <c r="R73" s="196">
        <v>0.39</v>
      </c>
      <c r="S73" s="196">
        <v>0.24</v>
      </c>
      <c r="T73" s="196">
        <v>0</v>
      </c>
      <c r="U73" s="196">
        <v>11.34</v>
      </c>
      <c r="V73" s="196">
        <v>0.19</v>
      </c>
      <c r="W73" s="196">
        <v>0.19</v>
      </c>
      <c r="X73" s="196">
        <v>0.9</v>
      </c>
      <c r="Y73" s="196">
        <v>0</v>
      </c>
      <c r="Z73" s="196">
        <v>2.54</v>
      </c>
      <c r="AA73" s="196">
        <v>0.82</v>
      </c>
      <c r="AB73" s="196">
        <v>0</v>
      </c>
      <c r="AC73" s="196">
        <v>-0.15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17.649999999999999</v>
      </c>
      <c r="AT73" s="196">
        <v>20.88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21.85</v>
      </c>
      <c r="M74" s="196">
        <v>0</v>
      </c>
      <c r="N74" s="196">
        <v>1.0900000000000001</v>
      </c>
      <c r="O74" s="196">
        <v>1.81</v>
      </c>
      <c r="P74" s="196">
        <v>1.97</v>
      </c>
      <c r="Q74" s="196">
        <v>0.19</v>
      </c>
      <c r="R74" s="196">
        <v>0.39</v>
      </c>
      <c r="S74" s="196">
        <v>0.24</v>
      </c>
      <c r="T74" s="196">
        <v>0</v>
      </c>
      <c r="U74" s="196">
        <v>11.34</v>
      </c>
      <c r="V74" s="196">
        <v>0.19</v>
      </c>
      <c r="W74" s="196">
        <v>0.19</v>
      </c>
      <c r="X74" s="196">
        <v>0.9</v>
      </c>
      <c r="Y74" s="196">
        <v>0</v>
      </c>
      <c r="Z74" s="196">
        <v>2.54</v>
      </c>
      <c r="AA74" s="196">
        <v>0.82</v>
      </c>
      <c r="AB74" s="196">
        <v>0</v>
      </c>
      <c r="AC74" s="196">
        <v>-0.41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17.649999999999999</v>
      </c>
      <c r="AT74" s="196">
        <v>20.88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21.85</v>
      </c>
      <c r="M75" s="196">
        <v>0</v>
      </c>
      <c r="N75" s="196">
        <v>1.0900000000000001</v>
      </c>
      <c r="O75" s="196">
        <v>1.81</v>
      </c>
      <c r="P75" s="196">
        <v>1.97</v>
      </c>
      <c r="Q75" s="196">
        <v>0.19</v>
      </c>
      <c r="R75" s="196">
        <v>0.39</v>
      </c>
      <c r="S75" s="196">
        <v>0.24</v>
      </c>
      <c r="T75" s="196">
        <v>0</v>
      </c>
      <c r="U75" s="196">
        <v>11.34</v>
      </c>
      <c r="V75" s="196">
        <v>0.19</v>
      </c>
      <c r="W75" s="196">
        <v>0.41</v>
      </c>
      <c r="X75" s="196">
        <v>0.9</v>
      </c>
      <c r="Y75" s="196">
        <v>0</v>
      </c>
      <c r="Z75" s="196">
        <v>2.54</v>
      </c>
      <c r="AA75" s="196">
        <v>0.82</v>
      </c>
      <c r="AB75" s="196">
        <v>0</v>
      </c>
      <c r="AC75" s="196">
        <v>-3.45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17.649999999999999</v>
      </c>
      <c r="AT75" s="196">
        <v>20.88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40.159999999999997</v>
      </c>
      <c r="M76" s="196">
        <v>0</v>
      </c>
      <c r="N76" s="196">
        <v>1.0900000000000001</v>
      </c>
      <c r="O76" s="196">
        <v>1.81</v>
      </c>
      <c r="P76" s="196">
        <v>1.97</v>
      </c>
      <c r="Q76" s="196">
        <v>0.19</v>
      </c>
      <c r="R76" s="196">
        <v>0.39</v>
      </c>
      <c r="S76" s="196">
        <v>0.24</v>
      </c>
      <c r="T76" s="196">
        <v>0</v>
      </c>
      <c r="U76" s="196">
        <v>11.34</v>
      </c>
      <c r="V76" s="196">
        <v>0.19</v>
      </c>
      <c r="W76" s="196">
        <v>0.41</v>
      </c>
      <c r="X76" s="196">
        <v>0.9</v>
      </c>
      <c r="Y76" s="196">
        <v>0</v>
      </c>
      <c r="Z76" s="196">
        <v>2.54</v>
      </c>
      <c r="AA76" s="196">
        <v>0.82</v>
      </c>
      <c r="AB76" s="196">
        <v>0</v>
      </c>
      <c r="AC76" s="196">
        <v>-3.45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17.649999999999999</v>
      </c>
      <c r="AT76" s="196">
        <v>20.88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40.159999999999997</v>
      </c>
      <c r="M77" s="196">
        <v>0</v>
      </c>
      <c r="N77" s="196">
        <v>1.0900000000000001</v>
      </c>
      <c r="O77" s="196">
        <v>1.81</v>
      </c>
      <c r="P77" s="196">
        <v>1.97</v>
      </c>
      <c r="Q77" s="196">
        <v>0.19</v>
      </c>
      <c r="R77" s="196">
        <v>0.39</v>
      </c>
      <c r="S77" s="196">
        <v>0.24</v>
      </c>
      <c r="T77" s="196">
        <v>0</v>
      </c>
      <c r="U77" s="196">
        <v>11.34</v>
      </c>
      <c r="V77" s="196">
        <v>0.19</v>
      </c>
      <c r="W77" s="196">
        <v>0.41</v>
      </c>
      <c r="X77" s="196">
        <v>0.9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17.649999999999999</v>
      </c>
      <c r="AT77" s="196">
        <v>20.88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40.159999999999997</v>
      </c>
      <c r="M78" s="196">
        <v>0</v>
      </c>
      <c r="N78" s="196">
        <v>1.0900000000000001</v>
      </c>
      <c r="O78" s="196">
        <v>1.81</v>
      </c>
      <c r="P78" s="196">
        <v>1.97</v>
      </c>
      <c r="Q78" s="196">
        <v>0.19</v>
      </c>
      <c r="R78" s="196">
        <v>0.39</v>
      </c>
      <c r="S78" s="196">
        <v>0.24</v>
      </c>
      <c r="T78" s="196">
        <v>0</v>
      </c>
      <c r="U78" s="196">
        <v>11.34</v>
      </c>
      <c r="V78" s="196">
        <v>0.19</v>
      </c>
      <c r="W78" s="196">
        <v>0.41</v>
      </c>
      <c r="X78" s="196">
        <v>0.9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17.649999999999999</v>
      </c>
      <c r="AT78" s="196">
        <v>20.88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40.159999999999997</v>
      </c>
      <c r="M79" s="196">
        <v>0</v>
      </c>
      <c r="N79" s="196">
        <v>1.0900000000000001</v>
      </c>
      <c r="O79" s="196">
        <v>1.81</v>
      </c>
      <c r="P79" s="196">
        <v>1.97</v>
      </c>
      <c r="Q79" s="196">
        <v>0.19</v>
      </c>
      <c r="R79" s="196">
        <v>0.39</v>
      </c>
      <c r="S79" s="196">
        <v>0.24</v>
      </c>
      <c r="T79" s="196">
        <v>0</v>
      </c>
      <c r="U79" s="196">
        <v>11.34</v>
      </c>
      <c r="V79" s="196">
        <v>0.19</v>
      </c>
      <c r="W79" s="196">
        <v>0.41</v>
      </c>
      <c r="X79" s="196">
        <v>0.9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17.71</v>
      </c>
      <c r="AT79" s="196">
        <v>20.88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40.159999999999997</v>
      </c>
      <c r="M80" s="196">
        <v>0</v>
      </c>
      <c r="N80" s="196">
        <v>1.0900000000000001</v>
      </c>
      <c r="O80" s="196">
        <v>1.81</v>
      </c>
      <c r="P80" s="196">
        <v>1.97</v>
      </c>
      <c r="Q80" s="196">
        <v>0.19</v>
      </c>
      <c r="R80" s="196">
        <v>0.39</v>
      </c>
      <c r="S80" s="196">
        <v>0.24</v>
      </c>
      <c r="T80" s="196">
        <v>0</v>
      </c>
      <c r="U80" s="196">
        <v>11.34</v>
      </c>
      <c r="V80" s="196">
        <v>0.19</v>
      </c>
      <c r="W80" s="196">
        <v>0.41</v>
      </c>
      <c r="X80" s="196">
        <v>0.9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20.88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40.159999999999997</v>
      </c>
      <c r="M81" s="196">
        <v>0</v>
      </c>
      <c r="N81" s="196">
        <v>1.0900000000000001</v>
      </c>
      <c r="O81" s="196">
        <v>1.81</v>
      </c>
      <c r="P81" s="196">
        <v>1.97</v>
      </c>
      <c r="Q81" s="196">
        <v>0.19</v>
      </c>
      <c r="R81" s="196">
        <v>0.39</v>
      </c>
      <c r="S81" s="196">
        <v>0.24</v>
      </c>
      <c r="T81" s="196">
        <v>0</v>
      </c>
      <c r="U81" s="196">
        <v>11.34</v>
      </c>
      <c r="V81" s="196">
        <v>0.19</v>
      </c>
      <c r="W81" s="196">
        <v>0.41</v>
      </c>
      <c r="X81" s="196">
        <v>0.9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20.88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40.159999999999997</v>
      </c>
      <c r="M82" s="196">
        <v>0</v>
      </c>
      <c r="N82" s="196">
        <v>1.0900000000000001</v>
      </c>
      <c r="O82" s="196">
        <v>1.81</v>
      </c>
      <c r="P82" s="196">
        <v>1.97</v>
      </c>
      <c r="Q82" s="196">
        <v>0.19</v>
      </c>
      <c r="R82" s="196">
        <v>0.39</v>
      </c>
      <c r="S82" s="196">
        <v>0.24</v>
      </c>
      <c r="T82" s="196">
        <v>0</v>
      </c>
      <c r="U82" s="196">
        <v>11.34</v>
      </c>
      <c r="V82" s="196">
        <v>0.19</v>
      </c>
      <c r="W82" s="196">
        <v>0.41</v>
      </c>
      <c r="X82" s="196">
        <v>0.9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20.88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2.95</v>
      </c>
      <c r="L83" s="196">
        <v>40.159999999999997</v>
      </c>
      <c r="M83" s="196">
        <v>0</v>
      </c>
      <c r="N83" s="196">
        <v>1.0900000000000001</v>
      </c>
      <c r="O83" s="196">
        <v>1.81</v>
      </c>
      <c r="P83" s="196">
        <v>2.19</v>
      </c>
      <c r="Q83" s="196">
        <v>0.19</v>
      </c>
      <c r="R83" s="196">
        <v>0.39</v>
      </c>
      <c r="S83" s="196">
        <v>0</v>
      </c>
      <c r="T83" s="196">
        <v>0</v>
      </c>
      <c r="U83" s="196">
        <v>11.34</v>
      </c>
      <c r="V83" s="196">
        <v>0.19</v>
      </c>
      <c r="W83" s="196">
        <v>0.41</v>
      </c>
      <c r="X83" s="196">
        <v>0.9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11.67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20.88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2.95</v>
      </c>
      <c r="L84" s="196">
        <v>40.159999999999997</v>
      </c>
      <c r="M84" s="196">
        <v>0</v>
      </c>
      <c r="N84" s="196">
        <v>1.0900000000000001</v>
      </c>
      <c r="O84" s="196">
        <v>1.81</v>
      </c>
      <c r="P84" s="196">
        <v>2.19</v>
      </c>
      <c r="Q84" s="196">
        <v>0.19</v>
      </c>
      <c r="R84" s="196">
        <v>0.39</v>
      </c>
      <c r="S84" s="196">
        <v>0.24</v>
      </c>
      <c r="T84" s="196">
        <v>0</v>
      </c>
      <c r="U84" s="196">
        <v>11.34</v>
      </c>
      <c r="V84" s="196">
        <v>0.19</v>
      </c>
      <c r="W84" s="196">
        <v>0.41</v>
      </c>
      <c r="X84" s="196">
        <v>0.9</v>
      </c>
      <c r="Y84" s="196">
        <v>0</v>
      </c>
      <c r="Z84" s="196">
        <v>2.54</v>
      </c>
      <c r="AA84" s="196">
        <v>0.82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20.88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5.75</v>
      </c>
      <c r="L85" s="196">
        <v>40.159999999999997</v>
      </c>
      <c r="M85" s="196">
        <v>0</v>
      </c>
      <c r="N85" s="196">
        <v>1.0900000000000001</v>
      </c>
      <c r="O85" s="196">
        <v>1.81</v>
      </c>
      <c r="P85" s="196">
        <v>2.19</v>
      </c>
      <c r="Q85" s="196">
        <v>4.32</v>
      </c>
      <c r="R85" s="196">
        <v>0.39</v>
      </c>
      <c r="S85" s="196">
        <v>3.81</v>
      </c>
      <c r="T85" s="196">
        <v>0</v>
      </c>
      <c r="U85" s="196">
        <v>11.34</v>
      </c>
      <c r="V85" s="196">
        <v>0.19</v>
      </c>
      <c r="W85" s="196">
        <v>0.41</v>
      </c>
      <c r="X85" s="196">
        <v>0.9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20.88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2.95</v>
      </c>
      <c r="L86" s="196">
        <v>40.159999999999997</v>
      </c>
      <c r="M86" s="196">
        <v>0</v>
      </c>
      <c r="N86" s="196">
        <v>1.0900000000000001</v>
      </c>
      <c r="O86" s="196">
        <v>1.81</v>
      </c>
      <c r="P86" s="196">
        <v>2.19</v>
      </c>
      <c r="Q86" s="196">
        <v>4.32</v>
      </c>
      <c r="R86" s="196">
        <v>0.39</v>
      </c>
      <c r="S86" s="196">
        <v>3.81</v>
      </c>
      <c r="T86" s="196">
        <v>0</v>
      </c>
      <c r="U86" s="196">
        <v>11.34</v>
      </c>
      <c r="V86" s="196">
        <v>0.19</v>
      </c>
      <c r="W86" s="196">
        <v>0.41</v>
      </c>
      <c r="X86" s="196">
        <v>0.9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20.88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0.91</v>
      </c>
      <c r="L87" s="196">
        <v>55</v>
      </c>
      <c r="M87" s="196">
        <v>0</v>
      </c>
      <c r="N87" s="196">
        <v>1.0900000000000001</v>
      </c>
      <c r="O87" s="196">
        <v>1.81</v>
      </c>
      <c r="P87" s="196">
        <v>2.19</v>
      </c>
      <c r="Q87" s="196">
        <v>4.32</v>
      </c>
      <c r="R87" s="196">
        <v>0.39</v>
      </c>
      <c r="S87" s="196">
        <v>4.01</v>
      </c>
      <c r="T87" s="196">
        <v>0</v>
      </c>
      <c r="U87" s="196">
        <v>11.34</v>
      </c>
      <c r="V87" s="196">
        <v>0.19</v>
      </c>
      <c r="W87" s="196">
        <v>0.41</v>
      </c>
      <c r="X87" s="196">
        <v>0.9</v>
      </c>
      <c r="Y87" s="196">
        <v>0</v>
      </c>
      <c r="Z87" s="196">
        <v>2.54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20.88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2.95</v>
      </c>
      <c r="L88" s="196">
        <v>55</v>
      </c>
      <c r="M88" s="196">
        <v>0</v>
      </c>
      <c r="N88" s="196">
        <v>1.0900000000000001</v>
      </c>
      <c r="O88" s="196">
        <v>1.81</v>
      </c>
      <c r="P88" s="196">
        <v>2.19</v>
      </c>
      <c r="Q88" s="196">
        <v>4.32</v>
      </c>
      <c r="R88" s="196">
        <v>0.39</v>
      </c>
      <c r="S88" s="196">
        <v>4.01</v>
      </c>
      <c r="T88" s="196">
        <v>0</v>
      </c>
      <c r="U88" s="196">
        <v>11.34</v>
      </c>
      <c r="V88" s="196">
        <v>0.19</v>
      </c>
      <c r="W88" s="196">
        <v>0.41</v>
      </c>
      <c r="X88" s="196">
        <v>0.9</v>
      </c>
      <c r="Y88" s="196">
        <v>0</v>
      </c>
      <c r="Z88" s="196">
        <v>2.54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20.88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2.95</v>
      </c>
      <c r="L89" s="196">
        <v>55</v>
      </c>
      <c r="M89" s="196">
        <v>0</v>
      </c>
      <c r="N89" s="196">
        <v>1.0900000000000001</v>
      </c>
      <c r="O89" s="196">
        <v>1.81</v>
      </c>
      <c r="P89" s="196">
        <v>2.19</v>
      </c>
      <c r="Q89" s="196">
        <v>4.32</v>
      </c>
      <c r="R89" s="196">
        <v>0.39</v>
      </c>
      <c r="S89" s="196">
        <v>4.01</v>
      </c>
      <c r="T89" s="196">
        <v>0</v>
      </c>
      <c r="U89" s="196">
        <v>11.34</v>
      </c>
      <c r="V89" s="196">
        <v>0.19</v>
      </c>
      <c r="W89" s="196">
        <v>0.41</v>
      </c>
      <c r="X89" s="196">
        <v>0.9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17.82</v>
      </c>
      <c r="AT89" s="196">
        <v>20.88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43.52</v>
      </c>
      <c r="L90" s="196">
        <v>55</v>
      </c>
      <c r="M90" s="196">
        <v>0</v>
      </c>
      <c r="N90" s="196">
        <v>1.0900000000000001</v>
      </c>
      <c r="O90" s="196">
        <v>1.81</v>
      </c>
      <c r="P90" s="196">
        <v>2.19</v>
      </c>
      <c r="Q90" s="196">
        <v>4.32</v>
      </c>
      <c r="R90" s="196">
        <v>0.39</v>
      </c>
      <c r="S90" s="196">
        <v>4.01</v>
      </c>
      <c r="T90" s="196">
        <v>0</v>
      </c>
      <c r="U90" s="196">
        <v>11.34</v>
      </c>
      <c r="V90" s="196">
        <v>0.19</v>
      </c>
      <c r="W90" s="196">
        <v>0.41</v>
      </c>
      <c r="X90" s="196">
        <v>0.9</v>
      </c>
      <c r="Y90" s="196">
        <v>0</v>
      </c>
      <c r="Z90" s="196">
        <v>2.54</v>
      </c>
      <c r="AA90" s="196">
        <v>0.82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20.88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44.9</v>
      </c>
      <c r="L91" s="196">
        <v>55</v>
      </c>
      <c r="M91" s="196">
        <v>0</v>
      </c>
      <c r="N91" s="196">
        <v>1.0900000000000001</v>
      </c>
      <c r="O91" s="196">
        <v>1.81</v>
      </c>
      <c r="P91" s="196">
        <v>2.19</v>
      </c>
      <c r="Q91" s="196">
        <v>4.32</v>
      </c>
      <c r="R91" s="196">
        <v>0.39</v>
      </c>
      <c r="S91" s="196">
        <v>4.01</v>
      </c>
      <c r="T91" s="196">
        <v>0</v>
      </c>
      <c r="U91" s="196">
        <v>11.34</v>
      </c>
      <c r="V91" s="196">
        <v>0.19</v>
      </c>
      <c r="W91" s="196">
        <v>0.41</v>
      </c>
      <c r="X91" s="196">
        <v>0.9</v>
      </c>
      <c r="Y91" s="196">
        <v>0</v>
      </c>
      <c r="Z91" s="196">
        <v>2.54</v>
      </c>
      <c r="AA91" s="196">
        <v>0.82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20.88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44.9</v>
      </c>
      <c r="L92" s="196">
        <v>55</v>
      </c>
      <c r="M92" s="196">
        <v>0</v>
      </c>
      <c r="N92" s="196">
        <v>1.0900000000000001</v>
      </c>
      <c r="O92" s="196">
        <v>1.81</v>
      </c>
      <c r="P92" s="196">
        <v>2.19</v>
      </c>
      <c r="Q92" s="196">
        <v>4.32</v>
      </c>
      <c r="R92" s="196">
        <v>0.39</v>
      </c>
      <c r="S92" s="196">
        <v>4.01</v>
      </c>
      <c r="T92" s="196">
        <v>0</v>
      </c>
      <c r="U92" s="196">
        <v>11.34</v>
      </c>
      <c r="V92" s="196">
        <v>0.19</v>
      </c>
      <c r="W92" s="196">
        <v>0.41</v>
      </c>
      <c r="X92" s="196">
        <v>0.9</v>
      </c>
      <c r="Y92" s="196">
        <v>0</v>
      </c>
      <c r="Z92" s="196">
        <v>2.54</v>
      </c>
      <c r="AA92" s="196">
        <v>0.82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20.88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44.9</v>
      </c>
      <c r="L93" s="196">
        <v>44.02</v>
      </c>
      <c r="M93" s="196">
        <v>0</v>
      </c>
      <c r="N93" s="196">
        <v>1.0900000000000001</v>
      </c>
      <c r="O93" s="196">
        <v>1.81</v>
      </c>
      <c r="P93" s="196">
        <v>2.19</v>
      </c>
      <c r="Q93" s="196">
        <v>4.32</v>
      </c>
      <c r="R93" s="196">
        <v>5.95</v>
      </c>
      <c r="S93" s="196">
        <v>4.01</v>
      </c>
      <c r="T93" s="196">
        <v>0</v>
      </c>
      <c r="U93" s="196">
        <v>11.34</v>
      </c>
      <c r="V93" s="196">
        <v>0.19</v>
      </c>
      <c r="W93" s="196">
        <v>0.41</v>
      </c>
      <c r="X93" s="196">
        <v>0.9</v>
      </c>
      <c r="Y93" s="196">
        <v>0</v>
      </c>
      <c r="Z93" s="196">
        <v>2.54</v>
      </c>
      <c r="AA93" s="196">
        <v>0.82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20.88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44.9</v>
      </c>
      <c r="L94" s="196">
        <v>44.02</v>
      </c>
      <c r="M94" s="196">
        <v>0</v>
      </c>
      <c r="N94" s="196">
        <v>1.0900000000000001</v>
      </c>
      <c r="O94" s="196">
        <v>1.81</v>
      </c>
      <c r="P94" s="196">
        <v>2.19</v>
      </c>
      <c r="Q94" s="196">
        <v>4.32</v>
      </c>
      <c r="R94" s="196">
        <v>5.95</v>
      </c>
      <c r="S94" s="196">
        <v>4.01</v>
      </c>
      <c r="T94" s="196">
        <v>0</v>
      </c>
      <c r="U94" s="196">
        <v>11.34</v>
      </c>
      <c r="V94" s="196">
        <v>0.19</v>
      </c>
      <c r="W94" s="196">
        <v>0.41</v>
      </c>
      <c r="X94" s="196">
        <v>0.9</v>
      </c>
      <c r="Y94" s="196">
        <v>0</v>
      </c>
      <c r="Z94" s="196">
        <v>2.54</v>
      </c>
      <c r="AA94" s="196">
        <v>0.82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20.88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44.9</v>
      </c>
      <c r="L95" s="196">
        <v>44.02</v>
      </c>
      <c r="M95" s="196">
        <v>0</v>
      </c>
      <c r="N95" s="196">
        <v>1.0900000000000001</v>
      </c>
      <c r="O95" s="196">
        <v>1.81</v>
      </c>
      <c r="P95" s="196">
        <v>2.19</v>
      </c>
      <c r="Q95" s="196">
        <v>4.32</v>
      </c>
      <c r="R95" s="196">
        <v>0.39</v>
      </c>
      <c r="S95" s="196">
        <v>4.01</v>
      </c>
      <c r="T95" s="196">
        <v>0</v>
      </c>
      <c r="U95" s="196">
        <v>11.34</v>
      </c>
      <c r="V95" s="196">
        <v>0.19</v>
      </c>
      <c r="W95" s="196">
        <v>0.41</v>
      </c>
      <c r="X95" s="196">
        <v>0.9</v>
      </c>
      <c r="Y95" s="196">
        <v>0</v>
      </c>
      <c r="Z95" s="196">
        <v>2.54</v>
      </c>
      <c r="AA95" s="196">
        <v>0.82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20.88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44.9</v>
      </c>
      <c r="L96" s="196">
        <v>44.02</v>
      </c>
      <c r="M96" s="196">
        <v>0</v>
      </c>
      <c r="N96" s="196">
        <v>1.0900000000000001</v>
      </c>
      <c r="O96" s="196">
        <v>1.81</v>
      </c>
      <c r="P96" s="196">
        <v>2.19</v>
      </c>
      <c r="Q96" s="196">
        <v>4.32</v>
      </c>
      <c r="R96" s="196">
        <v>0.39</v>
      </c>
      <c r="S96" s="196">
        <v>4.01</v>
      </c>
      <c r="T96" s="196">
        <v>0</v>
      </c>
      <c r="U96" s="196">
        <v>11.34</v>
      </c>
      <c r="V96" s="196">
        <v>0.19</v>
      </c>
      <c r="W96" s="196">
        <v>0.41</v>
      </c>
      <c r="X96" s="196">
        <v>0.9</v>
      </c>
      <c r="Y96" s="196">
        <v>0</v>
      </c>
      <c r="Z96" s="196">
        <v>2.54</v>
      </c>
      <c r="AA96" s="196">
        <v>0.82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20.88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44.91</v>
      </c>
      <c r="L97" s="196">
        <v>44.02</v>
      </c>
      <c r="M97" s="196">
        <v>0</v>
      </c>
      <c r="N97" s="196">
        <v>1.0900000000000001</v>
      </c>
      <c r="O97" s="196">
        <v>1.81</v>
      </c>
      <c r="P97" s="196">
        <v>2.19</v>
      </c>
      <c r="Q97" s="196">
        <v>4.32</v>
      </c>
      <c r="R97" s="196">
        <v>0.39</v>
      </c>
      <c r="S97" s="196">
        <v>4.01</v>
      </c>
      <c r="T97" s="196">
        <v>0</v>
      </c>
      <c r="U97" s="196">
        <v>11.34</v>
      </c>
      <c r="V97" s="196">
        <v>0</v>
      </c>
      <c r="W97" s="196">
        <v>0.41</v>
      </c>
      <c r="X97" s="196">
        <v>0.9</v>
      </c>
      <c r="Y97" s="196">
        <v>0</v>
      </c>
      <c r="Z97" s="196">
        <v>2.54</v>
      </c>
      <c r="AA97" s="196">
        <v>8.4499999999999993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20.88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44.9</v>
      </c>
      <c r="L98" s="196">
        <v>44.02</v>
      </c>
      <c r="M98" s="196">
        <v>0</v>
      </c>
      <c r="N98" s="196">
        <v>1.0900000000000001</v>
      </c>
      <c r="O98" s="196">
        <v>1.81</v>
      </c>
      <c r="P98" s="196">
        <v>2.19</v>
      </c>
      <c r="Q98" s="196">
        <v>4.32</v>
      </c>
      <c r="R98" s="196">
        <v>5.95</v>
      </c>
      <c r="S98" s="196">
        <v>4.01</v>
      </c>
      <c r="T98" s="196">
        <v>0</v>
      </c>
      <c r="U98" s="196">
        <v>11.34</v>
      </c>
      <c r="V98" s="196">
        <v>0.08</v>
      </c>
      <c r="W98" s="196">
        <v>0.41</v>
      </c>
      <c r="X98" s="196">
        <v>0.9</v>
      </c>
      <c r="Y98" s="196">
        <v>0</v>
      </c>
      <c r="Z98" s="196">
        <v>2.54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20.88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0.1047050000000001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0.58095250000000043</v>
      </c>
      <c r="L99">
        <f t="shared" si="0"/>
        <v>1.1818574999999996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5.1709999999999964E-2</v>
      </c>
      <c r="Q99">
        <f t="shared" si="0"/>
        <v>7.0354999999999945E-2</v>
      </c>
      <c r="R99">
        <f t="shared" si="0"/>
        <v>4.0157499999999881E-2</v>
      </c>
      <c r="S99">
        <f t="shared" si="0"/>
        <v>6.4444999999999988E-2</v>
      </c>
      <c r="T99">
        <f t="shared" si="0"/>
        <v>0</v>
      </c>
      <c r="U99">
        <f t="shared" si="0"/>
        <v>0.27216000000000012</v>
      </c>
      <c r="V99">
        <f t="shared" si="0"/>
        <v>2.8582499999999945E-2</v>
      </c>
      <c r="W99">
        <f t="shared" si="0"/>
        <v>9.6199999999999897E-3</v>
      </c>
      <c r="X99">
        <f t="shared" si="0"/>
        <v>3.7237500000000111E-2</v>
      </c>
      <c r="Y99">
        <f t="shared" si="0"/>
        <v>0</v>
      </c>
      <c r="Z99">
        <f t="shared" si="0"/>
        <v>0.19678249999999928</v>
      </c>
      <c r="AA99">
        <f t="shared" si="0"/>
        <v>8.6949999999999888E-2</v>
      </c>
      <c r="AB99">
        <f t="shared" si="0"/>
        <v>0</v>
      </c>
      <c r="AC99">
        <f t="shared" si="0"/>
        <v>2.254999999999998E-2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0.2140200000000001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0.32208499999999979</v>
      </c>
      <c r="AT99">
        <f t="shared" si="0"/>
        <v>0.50112000000000123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19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-19</v>
      </c>
      <c r="G22" s="99">
        <f t="shared" si="0"/>
        <v>0</v>
      </c>
    </row>
    <row r="23" spans="1:7">
      <c r="A23" s="98" t="s">
        <v>65</v>
      </c>
      <c r="B23" s="94">
        <f>'IDT-1 Calculation'!DF23</f>
        <v>55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-55</v>
      </c>
      <c r="G23" s="99">
        <f t="shared" si="0"/>
        <v>0</v>
      </c>
    </row>
    <row r="24" spans="1:7">
      <c r="A24" s="98" t="s">
        <v>66</v>
      </c>
      <c r="B24" s="94">
        <f>'IDT-1 Calculation'!DF24</f>
        <v>89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-89</v>
      </c>
      <c r="G24" s="99">
        <f t="shared" si="0"/>
        <v>0</v>
      </c>
    </row>
    <row r="25" spans="1:7">
      <c r="A25" s="98" t="s">
        <v>67</v>
      </c>
      <c r="B25" s="94">
        <f>'IDT-1 Calculation'!DF25</f>
        <v>102.39100000000001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-102.39100000000001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92.019000000000005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-92.019000000000005</v>
      </c>
      <c r="G26" s="99">
        <f t="shared" si="0"/>
        <v>0</v>
      </c>
    </row>
    <row r="27" spans="1:7">
      <c r="A27" s="98" t="s">
        <v>69</v>
      </c>
      <c r="B27" s="94">
        <f>'IDT-1 Calculation'!DF27</f>
        <v>91.992000000000004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-91.992000000000004</v>
      </c>
      <c r="G27" s="99">
        <f t="shared" si="0"/>
        <v>0</v>
      </c>
    </row>
    <row r="28" spans="1:7">
      <c r="A28" s="98" t="s">
        <v>70</v>
      </c>
      <c r="B28" s="94">
        <f>'IDT-1 Calculation'!DF28</f>
        <v>63.558999999999997</v>
      </c>
      <c r="C28" s="94">
        <f>'IDT-1 Calculation'!DG28</f>
        <v>20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-83.558999999999997</v>
      </c>
      <c r="G28" s="99">
        <f t="shared" si="0"/>
        <v>0</v>
      </c>
    </row>
    <row r="29" spans="1:7">
      <c r="A29" s="98" t="s">
        <v>71</v>
      </c>
      <c r="B29" s="94">
        <f>'IDT-1 Calculation'!DF29</f>
        <v>31.527000000000001</v>
      </c>
      <c r="C29" s="94">
        <f>'IDT-1 Calculation'!DG29</f>
        <v>19.533999999999999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-51.061</v>
      </c>
      <c r="G29" s="99">
        <f t="shared" si="0"/>
        <v>0</v>
      </c>
    </row>
    <row r="30" spans="1:7">
      <c r="A30" s="98" t="s">
        <v>72</v>
      </c>
      <c r="B30" s="94">
        <f>'IDT-1 Calculation'!DF30</f>
        <v>31.695</v>
      </c>
      <c r="C30" s="94">
        <f>'IDT-1 Calculation'!DG30</f>
        <v>19.638000000000002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-51.332999999999998</v>
      </c>
      <c r="G30" s="99">
        <f t="shared" si="0"/>
        <v>0</v>
      </c>
    </row>
    <row r="31" spans="1:7">
      <c r="A31" s="98" t="s">
        <v>73</v>
      </c>
      <c r="B31" s="94">
        <f>'IDT-1 Calculation'!DF31</f>
        <v>17.265000000000001</v>
      </c>
      <c r="C31" s="94">
        <f>'IDT-1 Calculation'!DG31</f>
        <v>10.696999999999999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-27.962</v>
      </c>
      <c r="G31" s="99">
        <f t="shared" si="0"/>
        <v>0</v>
      </c>
    </row>
    <row r="32" spans="1:7">
      <c r="A32" s="98" t="s">
        <v>74</v>
      </c>
      <c r="B32" s="94">
        <f>'IDT-1 Calculation'!DF32</f>
        <v>33.81</v>
      </c>
      <c r="C32" s="94">
        <f>'IDT-1 Calculation'!DG32</f>
        <v>20.948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-54.758000000000003</v>
      </c>
      <c r="G32" s="99">
        <f t="shared" si="0"/>
        <v>0</v>
      </c>
    </row>
    <row r="33" spans="1:7">
      <c r="A33" s="98" t="s">
        <v>75</v>
      </c>
      <c r="B33" s="94">
        <f>'IDT-1 Calculation'!DF33</f>
        <v>27.821000000000002</v>
      </c>
      <c r="C33" s="94">
        <f>'IDT-1 Calculation'!DG33</f>
        <v>17.238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-45.058999999999997</v>
      </c>
      <c r="G33" s="99">
        <f t="shared" si="0"/>
        <v>0</v>
      </c>
    </row>
    <row r="34" spans="1:7">
      <c r="A34" s="98" t="s">
        <v>76</v>
      </c>
      <c r="B34" s="94">
        <f>'IDT-1 Calculation'!DF34</f>
        <v>63.225999999999999</v>
      </c>
      <c r="C34" s="94">
        <f>'IDT-1 Calculation'!DG34</f>
        <v>39.173999999999999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-102.4</v>
      </c>
      <c r="G34" s="99">
        <f t="shared" si="0"/>
        <v>0</v>
      </c>
    </row>
    <row r="35" spans="1:7">
      <c r="A35" s="98" t="s">
        <v>77</v>
      </c>
      <c r="B35" s="94">
        <f>'IDT-1 Calculation'!DF35</f>
        <v>42.206000000000003</v>
      </c>
      <c r="C35" s="94">
        <f>'IDT-1 Calculation'!DG35</f>
        <v>26.151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-68.356999999999999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44.048999999999999</v>
      </c>
      <c r="C36" s="94">
        <f>'IDT-1 Calculation'!DG36</f>
        <v>27.292000000000002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-71.341000000000008</v>
      </c>
      <c r="G36" s="99">
        <f t="shared" si="0"/>
        <v>0</v>
      </c>
    </row>
    <row r="37" spans="1:7">
      <c r="A37" s="98" t="s">
        <v>79</v>
      </c>
      <c r="B37" s="94">
        <f>'IDT-1 Calculation'!DF37</f>
        <v>50.430999999999997</v>
      </c>
      <c r="C37" s="94">
        <f>'IDT-1 Calculation'!DG37</f>
        <v>31.247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-81.677999999999997</v>
      </c>
      <c r="G37" s="99">
        <f t="shared" si="0"/>
        <v>0</v>
      </c>
    </row>
    <row r="38" spans="1:7">
      <c r="A38" s="98" t="s">
        <v>80</v>
      </c>
      <c r="B38" s="94">
        <f>'IDT-1 Calculation'!DF38</f>
        <v>2.2240000000000002</v>
      </c>
      <c r="C38" s="94">
        <f>'IDT-1 Calculation'!DG38</f>
        <v>1.3779999999999999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-3.6020000000000003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2.254</v>
      </c>
      <c r="C82" s="94">
        <f>'IDT-1 Calculation'!DG82</f>
        <v>1.3959999999999999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-3.65</v>
      </c>
      <c r="G82" s="99">
        <f t="shared" si="1"/>
        <v>0</v>
      </c>
    </row>
    <row r="83" spans="1:7">
      <c r="A83" s="98" t="s">
        <v>125</v>
      </c>
      <c r="B83" s="94">
        <f>'IDT-1 Calculation'!DF83</f>
        <v>9.4469999999999992</v>
      </c>
      <c r="C83" s="94">
        <f>'IDT-1 Calculation'!DG83</f>
        <v>5.8529999999999998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-15.299999999999999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6.7329999999999997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-6.7329999999999997</v>
      </c>
      <c r="G87" s="99">
        <f t="shared" si="1"/>
        <v>0</v>
      </c>
    </row>
    <row r="88" spans="1:7">
      <c r="A88" s="98" t="s">
        <v>130</v>
      </c>
      <c r="B88" s="94">
        <f>'IDT-1 Calculation'!DF88</f>
        <v>5.2050000000000001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-5.2050000000000001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16.285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-16.285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2.29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-2.29</v>
      </c>
      <c r="G92" s="99">
        <f t="shared" si="1"/>
        <v>0</v>
      </c>
    </row>
    <row r="93" spans="1:7">
      <c r="A93" s="98" t="s">
        <v>135</v>
      </c>
      <c r="B93" s="94">
        <f>'IDT-1 Calculation'!DF93</f>
        <v>15.05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-15.05</v>
      </c>
      <c r="G93" s="99">
        <f t="shared" si="1"/>
        <v>0</v>
      </c>
    </row>
    <row r="94" spans="1:7">
      <c r="A94" s="98" t="s">
        <v>136</v>
      </c>
      <c r="B94" s="94">
        <f>'IDT-1 Calculation'!DF94</f>
        <v>26.58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-26.58</v>
      </c>
      <c r="G94" s="99">
        <f t="shared" si="1"/>
        <v>0</v>
      </c>
    </row>
    <row r="95" spans="1:7">
      <c r="A95" s="98" t="s">
        <v>137</v>
      </c>
      <c r="B95" s="94">
        <f>'IDT-1 Calculation'!DF95</f>
        <v>44.003999999999998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-44.003999999999998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56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-56</v>
      </c>
      <c r="G96" s="99">
        <f t="shared" si="1"/>
        <v>0</v>
      </c>
    </row>
    <row r="97" spans="1:7">
      <c r="A97" s="98" t="s">
        <v>139</v>
      </c>
      <c r="B97" s="94">
        <f>'IDT-1 Calculation'!DF97</f>
        <v>30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0.26851575000000005</v>
      </c>
      <c r="C99" s="110">
        <f>SUM(C3:C98)/4000</f>
        <v>6.0136500000000002E-2</v>
      </c>
      <c r="D99" s="110">
        <f>SUM(D3:D98)/4000</f>
        <v>0</v>
      </c>
      <c r="E99" s="110">
        <f>SUM(E3:E98)/4000</f>
        <v>0</v>
      </c>
      <c r="F99" s="110">
        <f>SUM(F3:F98)/4000</f>
        <v>-0.32865224999999992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0.91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0.91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0.91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0.91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0.91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0.91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0.91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0.91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0.91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0.91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0.91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0.91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0.91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0.91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0.91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0.91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0.91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0.91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0.91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0.91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0.91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0.91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0.91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0.91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0.91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0.91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0.91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0.91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1.01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1.01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1.01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1.01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1.01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1.01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0.91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0.91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0.91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0.91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1.17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1.17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1.17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0.91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0.91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0.91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0.91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0.91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0.91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0.91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0.91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0.91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0.91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0.91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1.01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1.4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1.4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1.4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2.84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2.84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0.91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0.91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0.91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0.91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0.91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0.91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0.91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0.91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0.91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0.91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0.91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0.91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2.3332499999999978E-2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4.05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4.05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4.6399999999999997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4.6399999999999997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0.25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0.2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1.125E-4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9.2265000000000014E-2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10.59</v>
      </c>
      <c r="G3" s="196">
        <v>0</v>
      </c>
      <c r="H3" s="196">
        <v>0</v>
      </c>
      <c r="I3" s="196">
        <v>0</v>
      </c>
      <c r="J3" s="196">
        <v>0</v>
      </c>
      <c r="K3" s="196">
        <v>3.72</v>
      </c>
      <c r="L3" s="196">
        <v>475.34</v>
      </c>
      <c r="M3" s="196">
        <v>1.01</v>
      </c>
      <c r="N3" s="196">
        <v>1.3</v>
      </c>
      <c r="O3" s="196">
        <v>0</v>
      </c>
      <c r="P3" s="196">
        <v>1.34</v>
      </c>
      <c r="Q3" s="196">
        <v>0</v>
      </c>
      <c r="R3" s="196">
        <v>11.08</v>
      </c>
      <c r="S3" s="196">
        <v>0</v>
      </c>
      <c r="T3" s="196">
        <v>0</v>
      </c>
      <c r="U3" s="196">
        <v>1.56</v>
      </c>
      <c r="V3" s="196">
        <v>5.4</v>
      </c>
      <c r="W3" s="196">
        <v>11.94</v>
      </c>
      <c r="X3" s="196">
        <v>25.35</v>
      </c>
      <c r="Y3" s="196">
        <v>0</v>
      </c>
      <c r="Z3" s="196">
        <v>48.77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11</v>
      </c>
      <c r="AT3" s="196">
        <v>25.22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10.59</v>
      </c>
      <c r="G4" s="196">
        <v>0</v>
      </c>
      <c r="H4" s="196">
        <v>0</v>
      </c>
      <c r="I4" s="196">
        <v>0</v>
      </c>
      <c r="J4" s="196">
        <v>0</v>
      </c>
      <c r="K4" s="196">
        <v>3.72</v>
      </c>
      <c r="L4" s="196">
        <v>475.34</v>
      </c>
      <c r="M4" s="196">
        <v>1.01</v>
      </c>
      <c r="N4" s="196">
        <v>1.3</v>
      </c>
      <c r="O4" s="196">
        <v>0</v>
      </c>
      <c r="P4" s="196">
        <v>1.34</v>
      </c>
      <c r="Q4" s="196">
        <v>0</v>
      </c>
      <c r="R4" s="196">
        <v>11.08</v>
      </c>
      <c r="S4" s="196">
        <v>0</v>
      </c>
      <c r="T4" s="196">
        <v>0</v>
      </c>
      <c r="U4" s="196">
        <v>1.56</v>
      </c>
      <c r="V4" s="196">
        <v>5.36</v>
      </c>
      <c r="W4" s="196">
        <v>11.94</v>
      </c>
      <c r="X4" s="196">
        <v>25.35</v>
      </c>
      <c r="Y4" s="196">
        <v>0</v>
      </c>
      <c r="Z4" s="196">
        <v>48.77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11</v>
      </c>
      <c r="AT4" s="196">
        <v>25.22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10.59</v>
      </c>
      <c r="G5" s="196">
        <v>0</v>
      </c>
      <c r="H5" s="196">
        <v>0</v>
      </c>
      <c r="I5" s="196">
        <v>0</v>
      </c>
      <c r="J5" s="196">
        <v>0</v>
      </c>
      <c r="K5" s="196">
        <v>3.72</v>
      </c>
      <c r="L5" s="196">
        <v>475.34</v>
      </c>
      <c r="M5" s="196">
        <v>1.01</v>
      </c>
      <c r="N5" s="196">
        <v>1.3</v>
      </c>
      <c r="O5" s="196">
        <v>0</v>
      </c>
      <c r="P5" s="196">
        <v>1.34</v>
      </c>
      <c r="Q5" s="196">
        <v>0</v>
      </c>
      <c r="R5" s="196">
        <v>11.08</v>
      </c>
      <c r="S5" s="196">
        <v>0</v>
      </c>
      <c r="T5" s="196">
        <v>0</v>
      </c>
      <c r="U5" s="196">
        <v>1.56</v>
      </c>
      <c r="V5" s="196">
        <v>5.4</v>
      </c>
      <c r="W5" s="196">
        <v>11.94</v>
      </c>
      <c r="X5" s="196">
        <v>25.35</v>
      </c>
      <c r="Y5" s="196">
        <v>0</v>
      </c>
      <c r="Z5" s="196">
        <v>48.77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11</v>
      </c>
      <c r="AT5" s="196">
        <v>25.22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10.59</v>
      </c>
      <c r="G6" s="196">
        <v>0</v>
      </c>
      <c r="H6" s="196">
        <v>0</v>
      </c>
      <c r="I6" s="196">
        <v>0</v>
      </c>
      <c r="J6" s="196">
        <v>0</v>
      </c>
      <c r="K6" s="196">
        <v>3.72</v>
      </c>
      <c r="L6" s="196">
        <v>475.34</v>
      </c>
      <c r="M6" s="196">
        <v>1.01</v>
      </c>
      <c r="N6" s="196">
        <v>1.3</v>
      </c>
      <c r="O6" s="196">
        <v>0</v>
      </c>
      <c r="P6" s="196">
        <v>1.34</v>
      </c>
      <c r="Q6" s="196">
        <v>0</v>
      </c>
      <c r="R6" s="196">
        <v>11.08</v>
      </c>
      <c r="S6" s="196">
        <v>0</v>
      </c>
      <c r="T6" s="196">
        <v>0</v>
      </c>
      <c r="U6" s="196">
        <v>1.56</v>
      </c>
      <c r="V6" s="196">
        <v>5.4</v>
      </c>
      <c r="W6" s="196">
        <v>11.94</v>
      </c>
      <c r="X6" s="196">
        <v>25.35</v>
      </c>
      <c r="Y6" s="196">
        <v>0</v>
      </c>
      <c r="Z6" s="196">
        <v>48.77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11</v>
      </c>
      <c r="AT6" s="196">
        <v>25.22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10.59</v>
      </c>
      <c r="G7" s="196">
        <v>0</v>
      </c>
      <c r="H7" s="196">
        <v>0</v>
      </c>
      <c r="I7" s="196">
        <v>0</v>
      </c>
      <c r="J7" s="196">
        <v>0</v>
      </c>
      <c r="K7" s="196">
        <v>3.72</v>
      </c>
      <c r="L7" s="196">
        <v>475.34</v>
      </c>
      <c r="M7" s="196">
        <v>1.01</v>
      </c>
      <c r="N7" s="196">
        <v>1.3</v>
      </c>
      <c r="O7" s="196">
        <v>0</v>
      </c>
      <c r="P7" s="196">
        <v>1.34</v>
      </c>
      <c r="Q7" s="196">
        <v>0</v>
      </c>
      <c r="R7" s="196">
        <v>11.08</v>
      </c>
      <c r="S7" s="196">
        <v>0</v>
      </c>
      <c r="T7" s="196">
        <v>0</v>
      </c>
      <c r="U7" s="196">
        <v>1.56</v>
      </c>
      <c r="V7" s="196">
        <v>5.4</v>
      </c>
      <c r="W7" s="196">
        <v>11.94</v>
      </c>
      <c r="X7" s="196">
        <v>25.35</v>
      </c>
      <c r="Y7" s="196">
        <v>0</v>
      </c>
      <c r="Z7" s="196">
        <v>48.77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11</v>
      </c>
      <c r="AT7" s="196">
        <v>25.22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10.59</v>
      </c>
      <c r="G8" s="196">
        <v>0</v>
      </c>
      <c r="H8" s="196">
        <v>0</v>
      </c>
      <c r="I8" s="196">
        <v>0</v>
      </c>
      <c r="J8" s="196">
        <v>0</v>
      </c>
      <c r="K8" s="196">
        <v>3.72</v>
      </c>
      <c r="L8" s="196">
        <v>475.34</v>
      </c>
      <c r="M8" s="196">
        <v>1.01</v>
      </c>
      <c r="N8" s="196">
        <v>1.3</v>
      </c>
      <c r="O8" s="196">
        <v>0</v>
      </c>
      <c r="P8" s="196">
        <v>1.34</v>
      </c>
      <c r="Q8" s="196">
        <v>0</v>
      </c>
      <c r="R8" s="196">
        <v>11.08</v>
      </c>
      <c r="S8" s="196">
        <v>0</v>
      </c>
      <c r="T8" s="196">
        <v>0</v>
      </c>
      <c r="U8" s="196">
        <v>1.56</v>
      </c>
      <c r="V8" s="196">
        <v>5.4</v>
      </c>
      <c r="W8" s="196">
        <v>11.94</v>
      </c>
      <c r="X8" s="196">
        <v>25.35</v>
      </c>
      <c r="Y8" s="196">
        <v>0</v>
      </c>
      <c r="Z8" s="196">
        <v>48.77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11</v>
      </c>
      <c r="AT8" s="196">
        <v>25.22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10.59</v>
      </c>
      <c r="G9" s="196">
        <v>0</v>
      </c>
      <c r="H9" s="196">
        <v>0</v>
      </c>
      <c r="I9" s="196">
        <v>0</v>
      </c>
      <c r="J9" s="196">
        <v>0</v>
      </c>
      <c r="K9" s="196">
        <v>3.72</v>
      </c>
      <c r="L9" s="196">
        <v>475.34</v>
      </c>
      <c r="M9" s="196">
        <v>1.01</v>
      </c>
      <c r="N9" s="196">
        <v>1.3</v>
      </c>
      <c r="O9" s="196">
        <v>0</v>
      </c>
      <c r="P9" s="196">
        <v>1.36</v>
      </c>
      <c r="Q9" s="196">
        <v>0</v>
      </c>
      <c r="R9" s="196">
        <v>11.08</v>
      </c>
      <c r="S9" s="196">
        <v>0</v>
      </c>
      <c r="T9" s="196">
        <v>0</v>
      </c>
      <c r="U9" s="196">
        <v>1.56</v>
      </c>
      <c r="V9" s="196">
        <v>5.4</v>
      </c>
      <c r="W9" s="196">
        <v>11.94</v>
      </c>
      <c r="X9" s="196">
        <v>25.35</v>
      </c>
      <c r="Y9" s="196">
        <v>0</v>
      </c>
      <c r="Z9" s="196">
        <v>48.77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11</v>
      </c>
      <c r="AT9" s="196">
        <v>25.22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10.59</v>
      </c>
      <c r="G10" s="196">
        <v>0</v>
      </c>
      <c r="H10" s="196">
        <v>0</v>
      </c>
      <c r="I10" s="196">
        <v>0</v>
      </c>
      <c r="J10" s="196">
        <v>0</v>
      </c>
      <c r="K10" s="196">
        <v>3.72</v>
      </c>
      <c r="L10" s="196">
        <v>475.34</v>
      </c>
      <c r="M10" s="196">
        <v>1.01</v>
      </c>
      <c r="N10" s="196">
        <v>1.3</v>
      </c>
      <c r="O10" s="196">
        <v>0</v>
      </c>
      <c r="P10" s="196">
        <v>1.36</v>
      </c>
      <c r="Q10" s="196">
        <v>0</v>
      </c>
      <c r="R10" s="196">
        <v>11.08</v>
      </c>
      <c r="S10" s="196">
        <v>0</v>
      </c>
      <c r="T10" s="196">
        <v>0</v>
      </c>
      <c r="U10" s="196">
        <v>1.56</v>
      </c>
      <c r="V10" s="196">
        <v>5.4</v>
      </c>
      <c r="W10" s="196">
        <v>11.94</v>
      </c>
      <c r="X10" s="196">
        <v>25.35</v>
      </c>
      <c r="Y10" s="196">
        <v>0</v>
      </c>
      <c r="Z10" s="196">
        <v>48.77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11</v>
      </c>
      <c r="AT10" s="196">
        <v>25.22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10.59</v>
      </c>
      <c r="G11" s="196">
        <v>0</v>
      </c>
      <c r="H11" s="196">
        <v>0</v>
      </c>
      <c r="I11" s="196">
        <v>0</v>
      </c>
      <c r="J11" s="196">
        <v>0</v>
      </c>
      <c r="K11" s="196">
        <v>3.72</v>
      </c>
      <c r="L11" s="196">
        <v>475.34</v>
      </c>
      <c r="M11" s="196">
        <v>1.01</v>
      </c>
      <c r="N11" s="196">
        <v>1.3</v>
      </c>
      <c r="O11" s="196">
        <v>0</v>
      </c>
      <c r="P11" s="196">
        <v>1.8</v>
      </c>
      <c r="Q11" s="196">
        <v>0.23</v>
      </c>
      <c r="R11" s="196">
        <v>11.08</v>
      </c>
      <c r="S11" s="196">
        <v>0.28999999999999998</v>
      </c>
      <c r="T11" s="196">
        <v>0</v>
      </c>
      <c r="U11" s="196">
        <v>1.56</v>
      </c>
      <c r="V11" s="196">
        <v>5.4</v>
      </c>
      <c r="W11" s="196">
        <v>11.94</v>
      </c>
      <c r="X11" s="196">
        <v>25.35</v>
      </c>
      <c r="Y11" s="196">
        <v>0</v>
      </c>
      <c r="Z11" s="196">
        <v>48.77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11</v>
      </c>
      <c r="AT11" s="196">
        <v>25.22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10.59</v>
      </c>
      <c r="G12" s="196">
        <v>0</v>
      </c>
      <c r="H12" s="196">
        <v>0</v>
      </c>
      <c r="I12" s="196">
        <v>0</v>
      </c>
      <c r="J12" s="196">
        <v>0</v>
      </c>
      <c r="K12" s="196">
        <v>3.72</v>
      </c>
      <c r="L12" s="196">
        <v>475.34</v>
      </c>
      <c r="M12" s="196">
        <v>1.01</v>
      </c>
      <c r="N12" s="196">
        <v>1.3</v>
      </c>
      <c r="O12" s="196">
        <v>0</v>
      </c>
      <c r="P12" s="196">
        <v>1.8</v>
      </c>
      <c r="Q12" s="196">
        <v>0.23</v>
      </c>
      <c r="R12" s="196">
        <v>11.08</v>
      </c>
      <c r="S12" s="196">
        <v>0.28999999999999998</v>
      </c>
      <c r="T12" s="196">
        <v>0</v>
      </c>
      <c r="U12" s="196">
        <v>1.56</v>
      </c>
      <c r="V12" s="196">
        <v>5.4</v>
      </c>
      <c r="W12" s="196">
        <v>11.94</v>
      </c>
      <c r="X12" s="196">
        <v>25.35</v>
      </c>
      <c r="Y12" s="196">
        <v>0</v>
      </c>
      <c r="Z12" s="196">
        <v>48.77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11</v>
      </c>
      <c r="AT12" s="196">
        <v>25.22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10.59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475.34</v>
      </c>
      <c r="M13" s="196">
        <v>1.01</v>
      </c>
      <c r="N13" s="196">
        <v>1.3</v>
      </c>
      <c r="O13" s="196">
        <v>0</v>
      </c>
      <c r="P13" s="196">
        <v>1.8</v>
      </c>
      <c r="Q13" s="196">
        <v>3.42</v>
      </c>
      <c r="R13" s="196">
        <v>11.15</v>
      </c>
      <c r="S13" s="196">
        <v>4.24</v>
      </c>
      <c r="T13" s="196">
        <v>0</v>
      </c>
      <c r="U13" s="196">
        <v>1.56</v>
      </c>
      <c r="V13" s="196">
        <v>5.43</v>
      </c>
      <c r="W13" s="196">
        <v>11.94</v>
      </c>
      <c r="X13" s="196">
        <v>25.35</v>
      </c>
      <c r="Y13" s="196">
        <v>0</v>
      </c>
      <c r="Z13" s="196">
        <v>48.77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11</v>
      </c>
      <c r="AT13" s="196">
        <v>25.22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10.59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475.34</v>
      </c>
      <c r="M14" s="196">
        <v>1.01</v>
      </c>
      <c r="N14" s="196">
        <v>1.3</v>
      </c>
      <c r="O14" s="196">
        <v>0</v>
      </c>
      <c r="P14" s="196">
        <v>1.8</v>
      </c>
      <c r="Q14" s="196">
        <v>3.42</v>
      </c>
      <c r="R14" s="196">
        <v>11.15</v>
      </c>
      <c r="S14" s="196">
        <v>4.24</v>
      </c>
      <c r="T14" s="196">
        <v>0</v>
      </c>
      <c r="U14" s="196">
        <v>1.56</v>
      </c>
      <c r="V14" s="196">
        <v>5.43</v>
      </c>
      <c r="W14" s="196">
        <v>11.94</v>
      </c>
      <c r="X14" s="196">
        <v>25.35</v>
      </c>
      <c r="Y14" s="196">
        <v>0</v>
      </c>
      <c r="Z14" s="196">
        <v>48.77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11</v>
      </c>
      <c r="AT14" s="196">
        <v>25.22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10.59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475.34</v>
      </c>
      <c r="M15" s="196">
        <v>1.01</v>
      </c>
      <c r="N15" s="196">
        <v>1.3</v>
      </c>
      <c r="O15" s="196">
        <v>0</v>
      </c>
      <c r="P15" s="196">
        <v>1.8</v>
      </c>
      <c r="Q15" s="196">
        <v>3.42</v>
      </c>
      <c r="R15" s="196">
        <v>11.15</v>
      </c>
      <c r="S15" s="196">
        <v>4.24</v>
      </c>
      <c r="T15" s="196">
        <v>0</v>
      </c>
      <c r="U15" s="196">
        <v>1.56</v>
      </c>
      <c r="V15" s="196">
        <v>5.43</v>
      </c>
      <c r="W15" s="196">
        <v>11.94</v>
      </c>
      <c r="X15" s="196">
        <v>25.35</v>
      </c>
      <c r="Y15" s="196">
        <v>0</v>
      </c>
      <c r="Z15" s="196">
        <v>48.77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11</v>
      </c>
      <c r="AT15" s="196">
        <v>25.22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10.59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475.34</v>
      </c>
      <c r="M16" s="196">
        <v>1.01</v>
      </c>
      <c r="N16" s="196">
        <v>1.3</v>
      </c>
      <c r="O16" s="196">
        <v>0</v>
      </c>
      <c r="P16" s="196">
        <v>1.8</v>
      </c>
      <c r="Q16" s="196">
        <v>3.42</v>
      </c>
      <c r="R16" s="196">
        <v>11.15</v>
      </c>
      <c r="S16" s="196">
        <v>4.24</v>
      </c>
      <c r="T16" s="196">
        <v>0</v>
      </c>
      <c r="U16" s="196">
        <v>1.56</v>
      </c>
      <c r="V16" s="196">
        <v>5.43</v>
      </c>
      <c r="W16" s="196">
        <v>11.94</v>
      </c>
      <c r="X16" s="196">
        <v>25.35</v>
      </c>
      <c r="Y16" s="196">
        <v>0</v>
      </c>
      <c r="Z16" s="196">
        <v>48.77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11</v>
      </c>
      <c r="AT16" s="196">
        <v>25.22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10.59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475.34</v>
      </c>
      <c r="M17" s="196">
        <v>1.01</v>
      </c>
      <c r="N17" s="196">
        <v>1.3</v>
      </c>
      <c r="O17" s="196">
        <v>0</v>
      </c>
      <c r="P17" s="196">
        <v>1.8</v>
      </c>
      <c r="Q17" s="196">
        <v>3.42</v>
      </c>
      <c r="R17" s="196">
        <v>11.15</v>
      </c>
      <c r="S17" s="196">
        <v>4.24</v>
      </c>
      <c r="T17" s="196">
        <v>0</v>
      </c>
      <c r="U17" s="196">
        <v>1.56</v>
      </c>
      <c r="V17" s="196">
        <v>5.43</v>
      </c>
      <c r="W17" s="196">
        <v>11.94</v>
      </c>
      <c r="X17" s="196">
        <v>25.35</v>
      </c>
      <c r="Y17" s="196">
        <v>0</v>
      </c>
      <c r="Z17" s="196">
        <v>48.77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11</v>
      </c>
      <c r="AT17" s="196">
        <v>25.22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10.59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475.34</v>
      </c>
      <c r="M18" s="196">
        <v>1.01</v>
      </c>
      <c r="N18" s="196">
        <v>1.3</v>
      </c>
      <c r="O18" s="196">
        <v>0</v>
      </c>
      <c r="P18" s="196">
        <v>1.8</v>
      </c>
      <c r="Q18" s="196">
        <v>3.42</v>
      </c>
      <c r="R18" s="196">
        <v>11.15</v>
      </c>
      <c r="S18" s="196">
        <v>4.24</v>
      </c>
      <c r="T18" s="196">
        <v>0</v>
      </c>
      <c r="U18" s="196">
        <v>1.56</v>
      </c>
      <c r="V18" s="196">
        <v>5.43</v>
      </c>
      <c r="W18" s="196">
        <v>11.94</v>
      </c>
      <c r="X18" s="196">
        <v>25.35</v>
      </c>
      <c r="Y18" s="196">
        <v>0</v>
      </c>
      <c r="Z18" s="196">
        <v>48.77</v>
      </c>
      <c r="AA18" s="196">
        <v>19.96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11</v>
      </c>
      <c r="AT18" s="196">
        <v>25.22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10.59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475.34</v>
      </c>
      <c r="M19" s="196">
        <v>1.01</v>
      </c>
      <c r="N19" s="196">
        <v>1.3</v>
      </c>
      <c r="O19" s="196">
        <v>0</v>
      </c>
      <c r="P19" s="196">
        <v>1.8</v>
      </c>
      <c r="Q19" s="196">
        <v>3.42</v>
      </c>
      <c r="R19" s="196">
        <v>11.15</v>
      </c>
      <c r="S19" s="196">
        <v>4.24</v>
      </c>
      <c r="T19" s="196">
        <v>0</v>
      </c>
      <c r="U19" s="196">
        <v>1.56</v>
      </c>
      <c r="V19" s="196">
        <v>5.43</v>
      </c>
      <c r="W19" s="196">
        <v>11.94</v>
      </c>
      <c r="X19" s="196">
        <v>25.35</v>
      </c>
      <c r="Y19" s="196">
        <v>0</v>
      </c>
      <c r="Z19" s="196">
        <v>48.77</v>
      </c>
      <c r="AA19" s="196">
        <v>19.96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11</v>
      </c>
      <c r="AT19" s="196">
        <v>25.22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10.59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475.34</v>
      </c>
      <c r="M20" s="196">
        <v>1.01</v>
      </c>
      <c r="N20" s="196">
        <v>1.3</v>
      </c>
      <c r="O20" s="196">
        <v>0</v>
      </c>
      <c r="P20" s="196">
        <v>1.8</v>
      </c>
      <c r="Q20" s="196">
        <v>3.42</v>
      </c>
      <c r="R20" s="196">
        <v>11.15</v>
      </c>
      <c r="S20" s="196">
        <v>4.24</v>
      </c>
      <c r="T20" s="196">
        <v>0</v>
      </c>
      <c r="U20" s="196">
        <v>1.56</v>
      </c>
      <c r="V20" s="196">
        <v>5.43</v>
      </c>
      <c r="W20" s="196">
        <v>11.94</v>
      </c>
      <c r="X20" s="196">
        <v>25.35</v>
      </c>
      <c r="Y20" s="196">
        <v>0</v>
      </c>
      <c r="Z20" s="196">
        <v>48.77</v>
      </c>
      <c r="AA20" s="196">
        <v>19.96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11</v>
      </c>
      <c r="AT20" s="196">
        <v>25.22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10.59</v>
      </c>
      <c r="G21" s="196">
        <v>0</v>
      </c>
      <c r="H21" s="196">
        <v>0</v>
      </c>
      <c r="I21" s="196">
        <v>0</v>
      </c>
      <c r="J21" s="196">
        <v>0</v>
      </c>
      <c r="K21" s="196">
        <v>4.68</v>
      </c>
      <c r="L21" s="196">
        <v>475.34</v>
      </c>
      <c r="M21" s="196">
        <v>1.01</v>
      </c>
      <c r="N21" s="196">
        <v>1.3</v>
      </c>
      <c r="O21" s="196">
        <v>0</v>
      </c>
      <c r="P21" s="196">
        <v>1.8</v>
      </c>
      <c r="Q21" s="196">
        <v>3.42</v>
      </c>
      <c r="R21" s="196">
        <v>11.15</v>
      </c>
      <c r="S21" s="196">
        <v>4.24</v>
      </c>
      <c r="T21" s="196">
        <v>0</v>
      </c>
      <c r="U21" s="196">
        <v>1.56</v>
      </c>
      <c r="V21" s="196">
        <v>5.43</v>
      </c>
      <c r="W21" s="196">
        <v>11.94</v>
      </c>
      <c r="X21" s="196">
        <v>25.35</v>
      </c>
      <c r="Y21" s="196">
        <v>0</v>
      </c>
      <c r="Z21" s="196">
        <v>48.77</v>
      </c>
      <c r="AA21" s="196">
        <v>19.96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11</v>
      </c>
      <c r="AT21" s="196">
        <v>25.22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10.59</v>
      </c>
      <c r="G22" s="196">
        <v>0</v>
      </c>
      <c r="H22" s="196">
        <v>0</v>
      </c>
      <c r="I22" s="196">
        <v>0</v>
      </c>
      <c r="J22" s="196">
        <v>0</v>
      </c>
      <c r="K22" s="196">
        <v>4.68</v>
      </c>
      <c r="L22" s="196">
        <v>475.34</v>
      </c>
      <c r="M22" s="196">
        <v>1.01</v>
      </c>
      <c r="N22" s="196">
        <v>1.3</v>
      </c>
      <c r="O22" s="196">
        <v>0</v>
      </c>
      <c r="P22" s="196">
        <v>1.8</v>
      </c>
      <c r="Q22" s="196">
        <v>3.42</v>
      </c>
      <c r="R22" s="196">
        <v>11.15</v>
      </c>
      <c r="S22" s="196">
        <v>4.24</v>
      </c>
      <c r="T22" s="196">
        <v>0</v>
      </c>
      <c r="U22" s="196">
        <v>1.56</v>
      </c>
      <c r="V22" s="196">
        <v>5.43</v>
      </c>
      <c r="W22" s="196">
        <v>11.94</v>
      </c>
      <c r="X22" s="196">
        <v>25.35</v>
      </c>
      <c r="Y22" s="196">
        <v>0</v>
      </c>
      <c r="Z22" s="196">
        <v>48.77</v>
      </c>
      <c r="AA22" s="196">
        <v>19.96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11</v>
      </c>
      <c r="AT22" s="196">
        <v>25.22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10.59</v>
      </c>
      <c r="G23" s="196">
        <v>0</v>
      </c>
      <c r="H23" s="196">
        <v>0</v>
      </c>
      <c r="I23" s="196">
        <v>0</v>
      </c>
      <c r="J23" s="196">
        <v>0</v>
      </c>
      <c r="K23" s="196">
        <v>4.68</v>
      </c>
      <c r="L23" s="196">
        <v>475.34</v>
      </c>
      <c r="M23" s="196">
        <v>1.01</v>
      </c>
      <c r="N23" s="196">
        <v>1.3</v>
      </c>
      <c r="O23" s="196">
        <v>0</v>
      </c>
      <c r="P23" s="196">
        <v>1.8</v>
      </c>
      <c r="Q23" s="196">
        <v>3.42</v>
      </c>
      <c r="R23" s="196">
        <v>11.15</v>
      </c>
      <c r="S23" s="196">
        <v>4.24</v>
      </c>
      <c r="T23" s="196">
        <v>0</v>
      </c>
      <c r="U23" s="196">
        <v>1.56</v>
      </c>
      <c r="V23" s="196">
        <v>5.44</v>
      </c>
      <c r="W23" s="196">
        <v>11.94</v>
      </c>
      <c r="X23" s="196">
        <v>25.35</v>
      </c>
      <c r="Y23" s="196">
        <v>0</v>
      </c>
      <c r="Z23" s="196">
        <v>48.77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11</v>
      </c>
      <c r="AT23" s="196">
        <v>25.22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10.59</v>
      </c>
      <c r="G24" s="196">
        <v>0</v>
      </c>
      <c r="H24" s="196">
        <v>0</v>
      </c>
      <c r="I24" s="196">
        <v>0</v>
      </c>
      <c r="J24" s="196">
        <v>0</v>
      </c>
      <c r="K24" s="196">
        <v>4.68</v>
      </c>
      <c r="L24" s="196">
        <v>475.34</v>
      </c>
      <c r="M24" s="196">
        <v>1.01</v>
      </c>
      <c r="N24" s="196">
        <v>1.3</v>
      </c>
      <c r="O24" s="196">
        <v>0</v>
      </c>
      <c r="P24" s="196">
        <v>1.8</v>
      </c>
      <c r="Q24" s="196">
        <v>3.42</v>
      </c>
      <c r="R24" s="196">
        <v>11.15</v>
      </c>
      <c r="S24" s="196">
        <v>4.24</v>
      </c>
      <c r="T24" s="196">
        <v>0</v>
      </c>
      <c r="U24" s="196">
        <v>1.56</v>
      </c>
      <c r="V24" s="196">
        <v>5.43</v>
      </c>
      <c r="W24" s="196">
        <v>1.34</v>
      </c>
      <c r="X24" s="196">
        <v>15.71</v>
      </c>
      <c r="Y24" s="196">
        <v>0</v>
      </c>
      <c r="Z24" s="196">
        <v>48.77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11</v>
      </c>
      <c r="AT24" s="196">
        <v>25.22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10.59</v>
      </c>
      <c r="G25" s="196">
        <v>0</v>
      </c>
      <c r="H25" s="196">
        <v>0</v>
      </c>
      <c r="I25" s="196">
        <v>0</v>
      </c>
      <c r="J25" s="196">
        <v>0</v>
      </c>
      <c r="K25" s="196">
        <v>4.68</v>
      </c>
      <c r="L25" s="196">
        <v>475.34</v>
      </c>
      <c r="M25" s="196">
        <v>1.01</v>
      </c>
      <c r="N25" s="196">
        <v>1.3</v>
      </c>
      <c r="O25" s="196">
        <v>0</v>
      </c>
      <c r="P25" s="196">
        <v>1.8</v>
      </c>
      <c r="Q25" s="196">
        <v>3.42</v>
      </c>
      <c r="R25" s="196">
        <v>11.15</v>
      </c>
      <c r="S25" s="196">
        <v>4.24</v>
      </c>
      <c r="T25" s="196">
        <v>0</v>
      </c>
      <c r="U25" s="196">
        <v>1.56</v>
      </c>
      <c r="V25" s="196">
        <v>5.43</v>
      </c>
      <c r="W25" s="196">
        <v>1.34</v>
      </c>
      <c r="X25" s="196">
        <v>15.71</v>
      </c>
      <c r="Y25" s="196">
        <v>0</v>
      </c>
      <c r="Z25" s="196">
        <v>19.84</v>
      </c>
      <c r="AA25" s="196">
        <v>19.96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11</v>
      </c>
      <c r="AT25" s="196">
        <v>25.22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10.59</v>
      </c>
      <c r="G26" s="196">
        <v>0</v>
      </c>
      <c r="H26" s="196">
        <v>0</v>
      </c>
      <c r="I26" s="196">
        <v>0</v>
      </c>
      <c r="J26" s="196">
        <v>0</v>
      </c>
      <c r="K26" s="196">
        <v>4.68</v>
      </c>
      <c r="L26" s="196">
        <v>475.34</v>
      </c>
      <c r="M26" s="196">
        <v>1.01</v>
      </c>
      <c r="N26" s="196">
        <v>1.3</v>
      </c>
      <c r="O26" s="196">
        <v>0</v>
      </c>
      <c r="P26" s="196">
        <v>1.8</v>
      </c>
      <c r="Q26" s="196">
        <v>3.42</v>
      </c>
      <c r="R26" s="196">
        <v>11.15</v>
      </c>
      <c r="S26" s="196">
        <v>4.24</v>
      </c>
      <c r="T26" s="196">
        <v>0</v>
      </c>
      <c r="U26" s="196">
        <v>1.56</v>
      </c>
      <c r="V26" s="196">
        <v>5.43</v>
      </c>
      <c r="W26" s="196">
        <v>1.34</v>
      </c>
      <c r="X26" s="196">
        <v>15.71</v>
      </c>
      <c r="Y26" s="196">
        <v>0</v>
      </c>
      <c r="Z26" s="196">
        <v>19.84</v>
      </c>
      <c r="AA26" s="196">
        <v>19.96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11</v>
      </c>
      <c r="AT26" s="196">
        <v>25.22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10.53</v>
      </c>
      <c r="G27" s="196">
        <v>0</v>
      </c>
      <c r="H27" s="196">
        <v>0</v>
      </c>
      <c r="I27" s="196">
        <v>0</v>
      </c>
      <c r="J27" s="196">
        <v>0</v>
      </c>
      <c r="K27" s="196">
        <v>4.68</v>
      </c>
      <c r="L27" s="196">
        <v>475.34</v>
      </c>
      <c r="M27" s="196">
        <v>1.01</v>
      </c>
      <c r="N27" s="196">
        <v>1.3</v>
      </c>
      <c r="O27" s="196">
        <v>0</v>
      </c>
      <c r="P27" s="196">
        <v>1.8</v>
      </c>
      <c r="Q27" s="196">
        <v>3.42</v>
      </c>
      <c r="R27" s="196">
        <v>11.15</v>
      </c>
      <c r="S27" s="196">
        <v>4.24</v>
      </c>
      <c r="T27" s="196">
        <v>0</v>
      </c>
      <c r="U27" s="196">
        <v>1.56</v>
      </c>
      <c r="V27" s="196">
        <v>5.43</v>
      </c>
      <c r="W27" s="196">
        <v>1.34</v>
      </c>
      <c r="X27" s="196">
        <v>15.71</v>
      </c>
      <c r="Y27" s="196">
        <v>0</v>
      </c>
      <c r="Z27" s="196">
        <v>19.84</v>
      </c>
      <c r="AA27" s="196">
        <v>19.96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10.88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11</v>
      </c>
      <c r="AT27" s="196">
        <v>25.22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10.53</v>
      </c>
      <c r="G28" s="196">
        <v>0</v>
      </c>
      <c r="H28" s="196">
        <v>0</v>
      </c>
      <c r="I28" s="196">
        <v>0</v>
      </c>
      <c r="J28" s="196">
        <v>0</v>
      </c>
      <c r="K28" s="196">
        <v>4.68</v>
      </c>
      <c r="L28" s="196">
        <v>475.34</v>
      </c>
      <c r="M28" s="196">
        <v>1.01</v>
      </c>
      <c r="N28" s="196">
        <v>1.3</v>
      </c>
      <c r="O28" s="196">
        <v>0</v>
      </c>
      <c r="P28" s="196">
        <v>1.8</v>
      </c>
      <c r="Q28" s="196">
        <v>3.42</v>
      </c>
      <c r="R28" s="196">
        <v>11.15</v>
      </c>
      <c r="S28" s="196">
        <v>4.24</v>
      </c>
      <c r="T28" s="196">
        <v>0</v>
      </c>
      <c r="U28" s="196">
        <v>1.56</v>
      </c>
      <c r="V28" s="196">
        <v>5.43</v>
      </c>
      <c r="W28" s="196">
        <v>1.34</v>
      </c>
      <c r="X28" s="196">
        <v>15.71</v>
      </c>
      <c r="Y28" s="196">
        <v>0</v>
      </c>
      <c r="Z28" s="196">
        <v>19.84</v>
      </c>
      <c r="AA28" s="196">
        <v>19.96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10.88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11</v>
      </c>
      <c r="AT28" s="196">
        <v>25.22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10.53</v>
      </c>
      <c r="G29" s="196">
        <v>0</v>
      </c>
      <c r="H29" s="196">
        <v>0</v>
      </c>
      <c r="I29" s="196">
        <v>0</v>
      </c>
      <c r="J29" s="196">
        <v>0</v>
      </c>
      <c r="K29" s="196">
        <v>4.68</v>
      </c>
      <c r="L29" s="196">
        <v>475.34</v>
      </c>
      <c r="M29" s="196">
        <v>1.01</v>
      </c>
      <c r="N29" s="196">
        <v>1.3</v>
      </c>
      <c r="O29" s="196">
        <v>0</v>
      </c>
      <c r="P29" s="196">
        <v>1.8</v>
      </c>
      <c r="Q29" s="196">
        <v>3.42</v>
      </c>
      <c r="R29" s="196">
        <v>11.15</v>
      </c>
      <c r="S29" s="196">
        <v>4.24</v>
      </c>
      <c r="T29" s="196">
        <v>0</v>
      </c>
      <c r="U29" s="196">
        <v>1.56</v>
      </c>
      <c r="V29" s="196">
        <v>5.43</v>
      </c>
      <c r="W29" s="196">
        <v>1.34</v>
      </c>
      <c r="X29" s="196">
        <v>15.71</v>
      </c>
      <c r="Y29" s="196">
        <v>0</v>
      </c>
      <c r="Z29" s="196">
        <v>19.84</v>
      </c>
      <c r="AA29" s="196">
        <v>19.96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10.88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11</v>
      </c>
      <c r="AT29" s="196">
        <v>25.22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10.53</v>
      </c>
      <c r="G30" s="196">
        <v>0</v>
      </c>
      <c r="H30" s="196">
        <v>0</v>
      </c>
      <c r="I30" s="196">
        <v>0</v>
      </c>
      <c r="J30" s="196">
        <v>0</v>
      </c>
      <c r="K30" s="196">
        <v>4.68</v>
      </c>
      <c r="L30" s="196">
        <v>475.34</v>
      </c>
      <c r="M30" s="196">
        <v>1.01</v>
      </c>
      <c r="N30" s="196">
        <v>1.3</v>
      </c>
      <c r="O30" s="196">
        <v>0</v>
      </c>
      <c r="P30" s="196">
        <v>1.8</v>
      </c>
      <c r="Q30" s="196">
        <v>3.42</v>
      </c>
      <c r="R30" s="196">
        <v>11.15</v>
      </c>
      <c r="S30" s="196">
        <v>4.24</v>
      </c>
      <c r="T30" s="196">
        <v>0</v>
      </c>
      <c r="U30" s="196">
        <v>1.56</v>
      </c>
      <c r="V30" s="196">
        <v>5.43</v>
      </c>
      <c r="W30" s="196">
        <v>1.34</v>
      </c>
      <c r="X30" s="196">
        <v>15.71</v>
      </c>
      <c r="Y30" s="196">
        <v>0</v>
      </c>
      <c r="Z30" s="196">
        <v>19.84</v>
      </c>
      <c r="AA30" s="196">
        <v>19.96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10.88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11</v>
      </c>
      <c r="AT30" s="196">
        <v>25.22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10.53</v>
      </c>
      <c r="G31" s="196">
        <v>0</v>
      </c>
      <c r="H31" s="196">
        <v>0</v>
      </c>
      <c r="I31" s="196">
        <v>0</v>
      </c>
      <c r="J31" s="196">
        <v>0</v>
      </c>
      <c r="K31" s="196">
        <v>4.68</v>
      </c>
      <c r="L31" s="196">
        <v>475.34</v>
      </c>
      <c r="M31" s="196">
        <v>1.01</v>
      </c>
      <c r="N31" s="196">
        <v>1.3</v>
      </c>
      <c r="O31" s="196">
        <v>0</v>
      </c>
      <c r="P31" s="196">
        <v>1.8</v>
      </c>
      <c r="Q31" s="196">
        <v>3.42</v>
      </c>
      <c r="R31" s="196">
        <v>11.15</v>
      </c>
      <c r="S31" s="196">
        <v>4.24</v>
      </c>
      <c r="T31" s="196">
        <v>0</v>
      </c>
      <c r="U31" s="196">
        <v>1.56</v>
      </c>
      <c r="V31" s="196">
        <v>5.43</v>
      </c>
      <c r="W31" s="196">
        <v>1.34</v>
      </c>
      <c r="X31" s="196">
        <v>15.71</v>
      </c>
      <c r="Y31" s="196">
        <v>0</v>
      </c>
      <c r="Z31" s="196">
        <v>19.84</v>
      </c>
      <c r="AA31" s="196">
        <v>19.96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10.88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11</v>
      </c>
      <c r="AT31" s="196">
        <v>25.22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10.53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475.34</v>
      </c>
      <c r="M32" s="196">
        <v>1.01</v>
      </c>
      <c r="N32" s="196">
        <v>1.3</v>
      </c>
      <c r="O32" s="196">
        <v>0</v>
      </c>
      <c r="P32" s="196">
        <v>1.8</v>
      </c>
      <c r="Q32" s="196">
        <v>3.42</v>
      </c>
      <c r="R32" s="196">
        <v>1.53</v>
      </c>
      <c r="S32" s="196">
        <v>4.24</v>
      </c>
      <c r="T32" s="196">
        <v>0</v>
      </c>
      <c r="U32" s="196">
        <v>1.56</v>
      </c>
      <c r="V32" s="196">
        <v>0.23</v>
      </c>
      <c r="W32" s="196">
        <v>1.34</v>
      </c>
      <c r="X32" s="196">
        <v>15.71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10.88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11</v>
      </c>
      <c r="AT32" s="196">
        <v>25.22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10.53</v>
      </c>
      <c r="G33" s="196">
        <v>0</v>
      </c>
      <c r="H33" s="196">
        <v>0</v>
      </c>
      <c r="I33" s="196">
        <v>0</v>
      </c>
      <c r="J33" s="196">
        <v>0</v>
      </c>
      <c r="K33" s="196">
        <v>0.32</v>
      </c>
      <c r="L33" s="196">
        <v>423.28</v>
      </c>
      <c r="M33" s="196">
        <v>1.01</v>
      </c>
      <c r="N33" s="196">
        <v>1.3</v>
      </c>
      <c r="O33" s="196">
        <v>0</v>
      </c>
      <c r="P33" s="196">
        <v>1.8</v>
      </c>
      <c r="Q33" s="196">
        <v>3.42</v>
      </c>
      <c r="R33" s="196">
        <v>0.47</v>
      </c>
      <c r="S33" s="196">
        <v>0.28999999999999998</v>
      </c>
      <c r="T33" s="196">
        <v>0</v>
      </c>
      <c r="U33" s="196">
        <v>1.56</v>
      </c>
      <c r="V33" s="196">
        <v>0.23</v>
      </c>
      <c r="W33" s="196">
        <v>1.34</v>
      </c>
      <c r="X33" s="196">
        <v>15.71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10.88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11</v>
      </c>
      <c r="AT33" s="196">
        <v>25.22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10.53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390.5</v>
      </c>
      <c r="M34" s="196">
        <v>1.01</v>
      </c>
      <c r="N34" s="196">
        <v>1.3</v>
      </c>
      <c r="O34" s="196">
        <v>0</v>
      </c>
      <c r="P34" s="196">
        <v>1.8</v>
      </c>
      <c r="Q34" s="196">
        <v>3.42</v>
      </c>
      <c r="R34" s="196">
        <v>0.47</v>
      </c>
      <c r="S34" s="196">
        <v>0.28999999999999998</v>
      </c>
      <c r="T34" s="196">
        <v>0</v>
      </c>
      <c r="U34" s="196">
        <v>1.56</v>
      </c>
      <c r="V34" s="196">
        <v>0.23</v>
      </c>
      <c r="W34" s="196">
        <v>1.34</v>
      </c>
      <c r="X34" s="196">
        <v>15.71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10.88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11</v>
      </c>
      <c r="AT34" s="196">
        <v>25.22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10.53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390.5</v>
      </c>
      <c r="M35" s="196">
        <v>1.01</v>
      </c>
      <c r="N35" s="196">
        <v>1.3</v>
      </c>
      <c r="O35" s="196">
        <v>0</v>
      </c>
      <c r="P35" s="196">
        <v>1.8</v>
      </c>
      <c r="Q35" s="196">
        <v>3.42</v>
      </c>
      <c r="R35" s="196">
        <v>0.47</v>
      </c>
      <c r="S35" s="196">
        <v>0.28999999999999998</v>
      </c>
      <c r="T35" s="196">
        <v>0</v>
      </c>
      <c r="U35" s="196">
        <v>1.56</v>
      </c>
      <c r="V35" s="196">
        <v>0.23</v>
      </c>
      <c r="W35" s="196">
        <v>1.34</v>
      </c>
      <c r="X35" s="196">
        <v>15.71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10.88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11</v>
      </c>
      <c r="AT35" s="196">
        <v>25.22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10.53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390.5</v>
      </c>
      <c r="M36" s="196">
        <v>1.01</v>
      </c>
      <c r="N36" s="196">
        <v>1.3</v>
      </c>
      <c r="O36" s="196">
        <v>0</v>
      </c>
      <c r="P36" s="196">
        <v>1.8</v>
      </c>
      <c r="Q36" s="196">
        <v>3.42</v>
      </c>
      <c r="R36" s="196">
        <v>0.47</v>
      </c>
      <c r="S36" s="196">
        <v>0.28999999999999998</v>
      </c>
      <c r="T36" s="196">
        <v>0</v>
      </c>
      <c r="U36" s="196">
        <v>1.56</v>
      </c>
      <c r="V36" s="196">
        <v>0.23</v>
      </c>
      <c r="W36" s="196">
        <v>1.34</v>
      </c>
      <c r="X36" s="196">
        <v>15.71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10.88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11</v>
      </c>
      <c r="AT36" s="196">
        <v>25.22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10.53</v>
      </c>
      <c r="G37" s="196">
        <v>0</v>
      </c>
      <c r="H37" s="196">
        <v>0</v>
      </c>
      <c r="I37" s="196">
        <v>0</v>
      </c>
      <c r="J37" s="196">
        <v>0</v>
      </c>
      <c r="K37" s="196">
        <v>0.7</v>
      </c>
      <c r="L37" s="196">
        <v>390.5</v>
      </c>
      <c r="M37" s="196">
        <v>1.01</v>
      </c>
      <c r="N37" s="196">
        <v>1.3</v>
      </c>
      <c r="O37" s="196">
        <v>0</v>
      </c>
      <c r="P37" s="196">
        <v>1.8</v>
      </c>
      <c r="Q37" s="196">
        <v>3.42</v>
      </c>
      <c r="R37" s="196">
        <v>0.47</v>
      </c>
      <c r="S37" s="196">
        <v>0.28999999999999998</v>
      </c>
      <c r="T37" s="196">
        <v>0</v>
      </c>
      <c r="U37" s="196">
        <v>1.56</v>
      </c>
      <c r="V37" s="196">
        <v>0.23</v>
      </c>
      <c r="W37" s="196">
        <v>1.34</v>
      </c>
      <c r="X37" s="196">
        <v>15.71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12.08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11</v>
      </c>
      <c r="AT37" s="196">
        <v>25.22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10.53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423.28</v>
      </c>
      <c r="M38" s="196">
        <v>1.01</v>
      </c>
      <c r="N38" s="196">
        <v>1.3</v>
      </c>
      <c r="O38" s="196">
        <v>0</v>
      </c>
      <c r="P38" s="196">
        <v>1.8</v>
      </c>
      <c r="Q38" s="196">
        <v>3.42</v>
      </c>
      <c r="R38" s="196">
        <v>0.47</v>
      </c>
      <c r="S38" s="196">
        <v>0.28999999999999998</v>
      </c>
      <c r="T38" s="196">
        <v>0</v>
      </c>
      <c r="U38" s="196">
        <v>1.56</v>
      </c>
      <c r="V38" s="196">
        <v>0.23</v>
      </c>
      <c r="W38" s="196">
        <v>1.34</v>
      </c>
      <c r="X38" s="196">
        <v>15.71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12.08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11</v>
      </c>
      <c r="AT38" s="196">
        <v>25.22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10.53</v>
      </c>
      <c r="G39" s="196">
        <v>0</v>
      </c>
      <c r="H39" s="196">
        <v>0</v>
      </c>
      <c r="I39" s="196">
        <v>0</v>
      </c>
      <c r="J39" s="196">
        <v>0</v>
      </c>
      <c r="K39" s="196">
        <v>0.21</v>
      </c>
      <c r="L39" s="196">
        <v>423.28</v>
      </c>
      <c r="M39" s="196">
        <v>1.01</v>
      </c>
      <c r="N39" s="196">
        <v>1.3</v>
      </c>
      <c r="O39" s="196">
        <v>0</v>
      </c>
      <c r="P39" s="196">
        <v>1.8</v>
      </c>
      <c r="Q39" s="196">
        <v>3.42</v>
      </c>
      <c r="R39" s="196">
        <v>0.47</v>
      </c>
      <c r="S39" s="196">
        <v>0.28999999999999998</v>
      </c>
      <c r="T39" s="196">
        <v>0</v>
      </c>
      <c r="U39" s="196">
        <v>1.56</v>
      </c>
      <c r="V39" s="196">
        <v>0.23</v>
      </c>
      <c r="W39" s="196">
        <v>1.34</v>
      </c>
      <c r="X39" s="196">
        <v>15.71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12.08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11</v>
      </c>
      <c r="AT39" s="196">
        <v>25.22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10.53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390.5</v>
      </c>
      <c r="M40" s="196">
        <v>1.01</v>
      </c>
      <c r="N40" s="196">
        <v>1.3</v>
      </c>
      <c r="O40" s="196">
        <v>0</v>
      </c>
      <c r="P40" s="196">
        <v>1.8</v>
      </c>
      <c r="Q40" s="196">
        <v>0.23</v>
      </c>
      <c r="R40" s="196">
        <v>0.47</v>
      </c>
      <c r="S40" s="196">
        <v>0.28999999999999998</v>
      </c>
      <c r="T40" s="196">
        <v>0</v>
      </c>
      <c r="U40" s="196">
        <v>1.56</v>
      </c>
      <c r="V40" s="196">
        <v>0.23</v>
      </c>
      <c r="W40" s="196">
        <v>1.34</v>
      </c>
      <c r="X40" s="196">
        <v>15.71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12.08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11</v>
      </c>
      <c r="AT40" s="196">
        <v>25.22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10.5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390.5</v>
      </c>
      <c r="M41" s="196">
        <v>1.01</v>
      </c>
      <c r="N41" s="196">
        <v>1.3</v>
      </c>
      <c r="O41" s="196">
        <v>0</v>
      </c>
      <c r="P41" s="196">
        <v>1.8</v>
      </c>
      <c r="Q41" s="196">
        <v>0.22</v>
      </c>
      <c r="R41" s="196">
        <v>0.47</v>
      </c>
      <c r="S41" s="196">
        <v>0.28999999999999998</v>
      </c>
      <c r="T41" s="196">
        <v>0</v>
      </c>
      <c r="U41" s="196">
        <v>1.56</v>
      </c>
      <c r="V41" s="196">
        <v>0.23</v>
      </c>
      <c r="W41" s="196">
        <v>1.34</v>
      </c>
      <c r="X41" s="196">
        <v>15.71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12.08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11</v>
      </c>
      <c r="AT41" s="196">
        <v>25.22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10.5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390.5</v>
      </c>
      <c r="M42" s="196">
        <v>1.01</v>
      </c>
      <c r="N42" s="196">
        <v>1.3</v>
      </c>
      <c r="O42" s="196">
        <v>0</v>
      </c>
      <c r="P42" s="196">
        <v>1.8</v>
      </c>
      <c r="Q42" s="196">
        <v>0.23</v>
      </c>
      <c r="R42" s="196">
        <v>0.47</v>
      </c>
      <c r="S42" s="196">
        <v>0.31</v>
      </c>
      <c r="T42" s="196">
        <v>0</v>
      </c>
      <c r="U42" s="196">
        <v>1.56</v>
      </c>
      <c r="V42" s="196">
        <v>0.23</v>
      </c>
      <c r="W42" s="196">
        <v>1.34</v>
      </c>
      <c r="X42" s="196">
        <v>15.71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12.08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11</v>
      </c>
      <c r="AT42" s="196">
        <v>25.22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10.39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390.5</v>
      </c>
      <c r="M43" s="196">
        <v>1.01</v>
      </c>
      <c r="N43" s="196">
        <v>1.3</v>
      </c>
      <c r="O43" s="196">
        <v>0</v>
      </c>
      <c r="P43" s="196">
        <v>1.8</v>
      </c>
      <c r="Q43" s="196">
        <v>0.23</v>
      </c>
      <c r="R43" s="196">
        <v>0.47</v>
      </c>
      <c r="S43" s="196">
        <v>0.28999999999999998</v>
      </c>
      <c r="T43" s="196">
        <v>0</v>
      </c>
      <c r="U43" s="196">
        <v>1.56</v>
      </c>
      <c r="V43" s="196">
        <v>0.23</v>
      </c>
      <c r="W43" s="196">
        <v>1.34</v>
      </c>
      <c r="X43" s="196">
        <v>15.71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10.88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11</v>
      </c>
      <c r="AT43" s="196">
        <v>25.22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10.39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390.5</v>
      </c>
      <c r="M44" s="196">
        <v>1.01</v>
      </c>
      <c r="N44" s="196">
        <v>1.3</v>
      </c>
      <c r="O44" s="196">
        <v>0</v>
      </c>
      <c r="P44" s="196">
        <v>1.8</v>
      </c>
      <c r="Q44" s="196">
        <v>0.23</v>
      </c>
      <c r="R44" s="196">
        <v>0.47</v>
      </c>
      <c r="S44" s="196">
        <v>0.28999999999999998</v>
      </c>
      <c r="T44" s="196">
        <v>0</v>
      </c>
      <c r="U44" s="196">
        <v>1.56</v>
      </c>
      <c r="V44" s="196">
        <v>0.23</v>
      </c>
      <c r="W44" s="196">
        <v>1.34</v>
      </c>
      <c r="X44" s="196">
        <v>15.71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10.88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11</v>
      </c>
      <c r="AT44" s="196">
        <v>25.22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10.39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390.5</v>
      </c>
      <c r="M45" s="196">
        <v>1.01</v>
      </c>
      <c r="N45" s="196">
        <v>1.3</v>
      </c>
      <c r="O45" s="196">
        <v>0</v>
      </c>
      <c r="P45" s="196">
        <v>1.8</v>
      </c>
      <c r="Q45" s="196">
        <v>0.23</v>
      </c>
      <c r="R45" s="196">
        <v>0.47</v>
      </c>
      <c r="S45" s="196">
        <v>0.28999999999999998</v>
      </c>
      <c r="T45" s="196">
        <v>0</v>
      </c>
      <c r="U45" s="196">
        <v>1.56</v>
      </c>
      <c r="V45" s="196">
        <v>0.23</v>
      </c>
      <c r="W45" s="196">
        <v>1.34</v>
      </c>
      <c r="X45" s="196">
        <v>15.71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10.88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11</v>
      </c>
      <c r="AT45" s="196">
        <v>25.22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10.39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390.5</v>
      </c>
      <c r="M46" s="196">
        <v>1.01</v>
      </c>
      <c r="N46" s="196">
        <v>1.3</v>
      </c>
      <c r="O46" s="196">
        <v>0</v>
      </c>
      <c r="P46" s="196">
        <v>1.8</v>
      </c>
      <c r="Q46" s="196">
        <v>0.23</v>
      </c>
      <c r="R46" s="196">
        <v>0.47</v>
      </c>
      <c r="S46" s="196">
        <v>0.28999999999999998</v>
      </c>
      <c r="T46" s="196">
        <v>0</v>
      </c>
      <c r="U46" s="196">
        <v>1.56</v>
      </c>
      <c r="V46" s="196">
        <v>0.23</v>
      </c>
      <c r="W46" s="196">
        <v>1.34</v>
      </c>
      <c r="X46" s="196">
        <v>15.71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10.88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11</v>
      </c>
      <c r="AT46" s="196">
        <v>25.22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10.39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390.5</v>
      </c>
      <c r="M47" s="196">
        <v>1.01</v>
      </c>
      <c r="N47" s="196">
        <v>1.3</v>
      </c>
      <c r="O47" s="196">
        <v>0</v>
      </c>
      <c r="P47" s="196">
        <v>1.8</v>
      </c>
      <c r="Q47" s="196">
        <v>0.23</v>
      </c>
      <c r="R47" s="196">
        <v>0.47</v>
      </c>
      <c r="S47" s="196">
        <v>0.28999999999999998</v>
      </c>
      <c r="T47" s="196">
        <v>0</v>
      </c>
      <c r="U47" s="196">
        <v>1.56</v>
      </c>
      <c r="V47" s="196">
        <v>0.23</v>
      </c>
      <c r="W47" s="196">
        <v>1.34</v>
      </c>
      <c r="X47" s="196">
        <v>15.71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10.88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11</v>
      </c>
      <c r="AT47" s="196">
        <v>25.22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10.39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390.5</v>
      </c>
      <c r="M48" s="196">
        <v>1.01</v>
      </c>
      <c r="N48" s="196">
        <v>1.3</v>
      </c>
      <c r="O48" s="196">
        <v>0</v>
      </c>
      <c r="P48" s="196">
        <v>1.8</v>
      </c>
      <c r="Q48" s="196">
        <v>0.23</v>
      </c>
      <c r="R48" s="196">
        <v>0.47</v>
      </c>
      <c r="S48" s="196">
        <v>0.28999999999999998</v>
      </c>
      <c r="T48" s="196">
        <v>0</v>
      </c>
      <c r="U48" s="196">
        <v>1.56</v>
      </c>
      <c r="V48" s="196">
        <v>0.23</v>
      </c>
      <c r="W48" s="196">
        <v>1.34</v>
      </c>
      <c r="X48" s="196">
        <v>15.71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10.88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11</v>
      </c>
      <c r="AT48" s="196">
        <v>25.22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10.39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390.5</v>
      </c>
      <c r="M49" s="196">
        <v>1.01</v>
      </c>
      <c r="N49" s="196">
        <v>1.3</v>
      </c>
      <c r="O49" s="196">
        <v>0</v>
      </c>
      <c r="P49" s="196">
        <v>1.66</v>
      </c>
      <c r="Q49" s="196">
        <v>0.23</v>
      </c>
      <c r="R49" s="196">
        <v>0.47</v>
      </c>
      <c r="S49" s="196">
        <v>0.28999999999999998</v>
      </c>
      <c r="T49" s="196">
        <v>0</v>
      </c>
      <c r="U49" s="196">
        <v>1.56</v>
      </c>
      <c r="V49" s="196">
        <v>0.23</v>
      </c>
      <c r="W49" s="196">
        <v>1.34</v>
      </c>
      <c r="X49" s="196">
        <v>15.71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10.88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11</v>
      </c>
      <c r="AT49" s="196">
        <v>25.22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10.39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390.5</v>
      </c>
      <c r="M50" s="196">
        <v>1.01</v>
      </c>
      <c r="N50" s="196">
        <v>1.3</v>
      </c>
      <c r="O50" s="196">
        <v>0</v>
      </c>
      <c r="P50" s="196">
        <v>1.66</v>
      </c>
      <c r="Q50" s="196">
        <v>0.23</v>
      </c>
      <c r="R50" s="196">
        <v>0.47</v>
      </c>
      <c r="S50" s="196">
        <v>0.28999999999999998</v>
      </c>
      <c r="T50" s="196">
        <v>0</v>
      </c>
      <c r="U50" s="196">
        <v>1.56</v>
      </c>
      <c r="V50" s="196">
        <v>0.23</v>
      </c>
      <c r="W50" s="196">
        <v>1.34</v>
      </c>
      <c r="X50" s="196">
        <v>15.71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10.88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11</v>
      </c>
      <c r="AT50" s="196">
        <v>25.22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0.04</v>
      </c>
      <c r="L51" s="196">
        <v>390.5</v>
      </c>
      <c r="M51" s="196">
        <v>1.01</v>
      </c>
      <c r="N51" s="196">
        <v>1.3</v>
      </c>
      <c r="O51" s="196">
        <v>0</v>
      </c>
      <c r="P51" s="196">
        <v>1.66</v>
      </c>
      <c r="Q51" s="196">
        <v>0.23</v>
      </c>
      <c r="R51" s="196">
        <v>0.47</v>
      </c>
      <c r="S51" s="196">
        <v>0.28999999999999998</v>
      </c>
      <c r="T51" s="196">
        <v>0</v>
      </c>
      <c r="U51" s="196">
        <v>1.56</v>
      </c>
      <c r="V51" s="196">
        <v>0.23</v>
      </c>
      <c r="W51" s="196">
        <v>1.34</v>
      </c>
      <c r="X51" s="196">
        <v>15.71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25.22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390.5</v>
      </c>
      <c r="M52" s="196">
        <v>1.01</v>
      </c>
      <c r="N52" s="196">
        <v>1.3</v>
      </c>
      <c r="O52" s="196">
        <v>0</v>
      </c>
      <c r="P52" s="196">
        <v>1.66</v>
      </c>
      <c r="Q52" s="196">
        <v>0.23</v>
      </c>
      <c r="R52" s="196">
        <v>0.47</v>
      </c>
      <c r="S52" s="196">
        <v>0.28999999999999998</v>
      </c>
      <c r="T52" s="196">
        <v>0</v>
      </c>
      <c r="U52" s="196">
        <v>1.56</v>
      </c>
      <c r="V52" s="196">
        <v>0.23</v>
      </c>
      <c r="W52" s="196">
        <v>1.34</v>
      </c>
      <c r="X52" s="196">
        <v>15.71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25.22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390.5</v>
      </c>
      <c r="M53" s="196">
        <v>1.01</v>
      </c>
      <c r="N53" s="196">
        <v>1.3</v>
      </c>
      <c r="O53" s="196">
        <v>0</v>
      </c>
      <c r="P53" s="196">
        <v>1.66</v>
      </c>
      <c r="Q53" s="196">
        <v>0.23</v>
      </c>
      <c r="R53" s="196">
        <v>0.47</v>
      </c>
      <c r="S53" s="196">
        <v>0.28999999999999998</v>
      </c>
      <c r="T53" s="196">
        <v>0</v>
      </c>
      <c r="U53" s="196">
        <v>1.56</v>
      </c>
      <c r="V53" s="196">
        <v>0.23</v>
      </c>
      <c r="W53" s="196">
        <v>1.34</v>
      </c>
      <c r="X53" s="196">
        <v>15.71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25.22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432.92</v>
      </c>
      <c r="M54" s="196">
        <v>1.01</v>
      </c>
      <c r="N54" s="196">
        <v>1.3</v>
      </c>
      <c r="O54" s="196">
        <v>0</v>
      </c>
      <c r="P54" s="196">
        <v>1.66</v>
      </c>
      <c r="Q54" s="196">
        <v>4.38</v>
      </c>
      <c r="R54" s="196">
        <v>0.47</v>
      </c>
      <c r="S54" s="196">
        <v>4.46</v>
      </c>
      <c r="T54" s="196">
        <v>0</v>
      </c>
      <c r="U54" s="196">
        <v>1.56</v>
      </c>
      <c r="V54" s="196">
        <v>0.23</v>
      </c>
      <c r="W54" s="196">
        <v>1.34</v>
      </c>
      <c r="X54" s="196">
        <v>15.71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10.88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25.22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0.17</v>
      </c>
      <c r="L55" s="196">
        <v>475.34</v>
      </c>
      <c r="M55" s="196">
        <v>1.01</v>
      </c>
      <c r="N55" s="196">
        <v>1.3</v>
      </c>
      <c r="O55" s="196">
        <v>0</v>
      </c>
      <c r="P55" s="196">
        <v>1.66</v>
      </c>
      <c r="Q55" s="196">
        <v>4.38</v>
      </c>
      <c r="R55" s="196">
        <v>0.47</v>
      </c>
      <c r="S55" s="196">
        <v>6.17</v>
      </c>
      <c r="T55" s="196">
        <v>0</v>
      </c>
      <c r="U55" s="196">
        <v>1.56</v>
      </c>
      <c r="V55" s="196">
        <v>0.23</v>
      </c>
      <c r="W55" s="196">
        <v>1.34</v>
      </c>
      <c r="X55" s="196">
        <v>15.71</v>
      </c>
      <c r="Y55" s="196">
        <v>0</v>
      </c>
      <c r="Z55" s="196">
        <v>2.79</v>
      </c>
      <c r="AA55" s="196">
        <v>0.99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10.88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25.22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0.17</v>
      </c>
      <c r="L56" s="196">
        <v>475.34</v>
      </c>
      <c r="M56" s="196">
        <v>1.01</v>
      </c>
      <c r="N56" s="196">
        <v>1.3</v>
      </c>
      <c r="O56" s="196">
        <v>0</v>
      </c>
      <c r="P56" s="196">
        <v>1.66</v>
      </c>
      <c r="Q56" s="196">
        <v>4.38</v>
      </c>
      <c r="R56" s="196">
        <v>0.47</v>
      </c>
      <c r="S56" s="196">
        <v>6.17</v>
      </c>
      <c r="T56" s="196">
        <v>0</v>
      </c>
      <c r="U56" s="196">
        <v>1.56</v>
      </c>
      <c r="V56" s="196">
        <v>0.23</v>
      </c>
      <c r="W56" s="196">
        <v>1.34</v>
      </c>
      <c r="X56" s="196">
        <v>15.71</v>
      </c>
      <c r="Y56" s="196">
        <v>0</v>
      </c>
      <c r="Z56" s="196">
        <v>2.79</v>
      </c>
      <c r="AA56" s="196">
        <v>0.99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10.88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25.22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0.48</v>
      </c>
      <c r="L57" s="196">
        <v>475.34</v>
      </c>
      <c r="M57" s="196">
        <v>1.01</v>
      </c>
      <c r="N57" s="196">
        <v>1.3</v>
      </c>
      <c r="O57" s="196">
        <v>0</v>
      </c>
      <c r="P57" s="196">
        <v>1.66</v>
      </c>
      <c r="Q57" s="196">
        <v>4.38</v>
      </c>
      <c r="R57" s="196">
        <v>0.47</v>
      </c>
      <c r="S57" s="196">
        <v>6.17</v>
      </c>
      <c r="T57" s="196">
        <v>0</v>
      </c>
      <c r="U57" s="196">
        <v>1.56</v>
      </c>
      <c r="V57" s="196">
        <v>0.23</v>
      </c>
      <c r="W57" s="196">
        <v>1.34</v>
      </c>
      <c r="X57" s="196">
        <v>15.71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10.88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25.22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475.34</v>
      </c>
      <c r="M58" s="196">
        <v>1.01</v>
      </c>
      <c r="N58" s="196">
        <v>1.3</v>
      </c>
      <c r="O58" s="196">
        <v>0</v>
      </c>
      <c r="P58" s="196">
        <v>1.66</v>
      </c>
      <c r="Q58" s="196">
        <v>4.38</v>
      </c>
      <c r="R58" s="196">
        <v>0.47</v>
      </c>
      <c r="S58" s="196">
        <v>0.92</v>
      </c>
      <c r="T58" s="196">
        <v>0</v>
      </c>
      <c r="U58" s="196">
        <v>1.56</v>
      </c>
      <c r="V58" s="196">
        <v>0.23</v>
      </c>
      <c r="W58" s="196">
        <v>1.34</v>
      </c>
      <c r="X58" s="196">
        <v>15.71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10.88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25.22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442.56</v>
      </c>
      <c r="M59" s="196">
        <v>1.01</v>
      </c>
      <c r="N59" s="196">
        <v>1.3</v>
      </c>
      <c r="O59" s="196">
        <v>0</v>
      </c>
      <c r="P59" s="196">
        <v>1.66</v>
      </c>
      <c r="Q59" s="196">
        <v>4.38</v>
      </c>
      <c r="R59" s="196">
        <v>0.47</v>
      </c>
      <c r="S59" s="196">
        <v>0.28999999999999998</v>
      </c>
      <c r="T59" s="196">
        <v>0</v>
      </c>
      <c r="U59" s="196">
        <v>1.56</v>
      </c>
      <c r="V59" s="196">
        <v>0.23</v>
      </c>
      <c r="W59" s="196">
        <v>1.34</v>
      </c>
      <c r="X59" s="196">
        <v>15.71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10.88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25.22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413.64</v>
      </c>
      <c r="M60" s="196">
        <v>1.01</v>
      </c>
      <c r="N60" s="196">
        <v>1.3</v>
      </c>
      <c r="O60" s="196">
        <v>0</v>
      </c>
      <c r="P60" s="196">
        <v>1.66</v>
      </c>
      <c r="Q60" s="196">
        <v>4.38</v>
      </c>
      <c r="R60" s="196">
        <v>0.47</v>
      </c>
      <c r="S60" s="196">
        <v>0.28999999999999998</v>
      </c>
      <c r="T60" s="196">
        <v>0</v>
      </c>
      <c r="U60" s="196">
        <v>1.56</v>
      </c>
      <c r="V60" s="196">
        <v>0.23</v>
      </c>
      <c r="W60" s="196">
        <v>1.34</v>
      </c>
      <c r="X60" s="196">
        <v>15.71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10.88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25.22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413.64</v>
      </c>
      <c r="M61" s="196">
        <v>1.01</v>
      </c>
      <c r="N61" s="196">
        <v>1.3</v>
      </c>
      <c r="O61" s="196">
        <v>0</v>
      </c>
      <c r="P61" s="196">
        <v>1.66</v>
      </c>
      <c r="Q61" s="196">
        <v>4.38</v>
      </c>
      <c r="R61" s="196">
        <v>0.47</v>
      </c>
      <c r="S61" s="196">
        <v>0.28999999999999998</v>
      </c>
      <c r="T61" s="196">
        <v>0</v>
      </c>
      <c r="U61" s="196">
        <v>1.56</v>
      </c>
      <c r="V61" s="196">
        <v>0.23</v>
      </c>
      <c r="W61" s="196">
        <v>1.34</v>
      </c>
      <c r="X61" s="196">
        <v>15.71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10.88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25.22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390.5</v>
      </c>
      <c r="M62" s="196">
        <v>1.01</v>
      </c>
      <c r="N62" s="196">
        <v>1.3</v>
      </c>
      <c r="O62" s="196">
        <v>0</v>
      </c>
      <c r="P62" s="196">
        <v>1.66</v>
      </c>
      <c r="Q62" s="196">
        <v>0.23</v>
      </c>
      <c r="R62" s="196">
        <v>0.47</v>
      </c>
      <c r="S62" s="196">
        <v>0.28999999999999998</v>
      </c>
      <c r="T62" s="196">
        <v>0</v>
      </c>
      <c r="U62" s="196">
        <v>1.56</v>
      </c>
      <c r="V62" s="196">
        <v>0.23</v>
      </c>
      <c r="W62" s="196">
        <v>1.34</v>
      </c>
      <c r="X62" s="196">
        <v>15.71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10.88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25.22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390.5</v>
      </c>
      <c r="M63" s="196">
        <v>1.01</v>
      </c>
      <c r="N63" s="196">
        <v>1.3</v>
      </c>
      <c r="O63" s="196">
        <v>0</v>
      </c>
      <c r="P63" s="196">
        <v>1.66</v>
      </c>
      <c r="Q63" s="196">
        <v>0.23</v>
      </c>
      <c r="R63" s="196">
        <v>0.47</v>
      </c>
      <c r="S63" s="196">
        <v>0.28999999999999998</v>
      </c>
      <c r="T63" s="196">
        <v>0</v>
      </c>
      <c r="U63" s="196">
        <v>1.56</v>
      </c>
      <c r="V63" s="196">
        <v>0.23</v>
      </c>
      <c r="W63" s="196">
        <v>1.34</v>
      </c>
      <c r="X63" s="196">
        <v>15.71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10.88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25.22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390.5</v>
      </c>
      <c r="M64" s="196">
        <v>1.01</v>
      </c>
      <c r="N64" s="196">
        <v>1.3</v>
      </c>
      <c r="O64" s="196">
        <v>0</v>
      </c>
      <c r="P64" s="196">
        <v>1.66</v>
      </c>
      <c r="Q64" s="196">
        <v>0.23</v>
      </c>
      <c r="R64" s="196">
        <v>0.47</v>
      </c>
      <c r="S64" s="196">
        <v>0.28999999999999998</v>
      </c>
      <c r="T64" s="196">
        <v>0</v>
      </c>
      <c r="U64" s="196">
        <v>1.56</v>
      </c>
      <c r="V64" s="196">
        <v>0.23</v>
      </c>
      <c r="W64" s="196">
        <v>1.34</v>
      </c>
      <c r="X64" s="196">
        <v>15.71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10.88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21.32</v>
      </c>
      <c r="AT64" s="196">
        <v>25.22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390.5</v>
      </c>
      <c r="M65" s="196">
        <v>1.01</v>
      </c>
      <c r="N65" s="196">
        <v>1.3</v>
      </c>
      <c r="O65" s="196">
        <v>0</v>
      </c>
      <c r="P65" s="196">
        <v>1.66</v>
      </c>
      <c r="Q65" s="196">
        <v>0.95</v>
      </c>
      <c r="R65" s="196">
        <v>0.47</v>
      </c>
      <c r="S65" s="196">
        <v>0.52</v>
      </c>
      <c r="T65" s="196">
        <v>0</v>
      </c>
      <c r="U65" s="196">
        <v>1.56</v>
      </c>
      <c r="V65" s="196">
        <v>0.23</v>
      </c>
      <c r="W65" s="196">
        <v>1.34</v>
      </c>
      <c r="X65" s="196">
        <v>15.71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12.08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21.32</v>
      </c>
      <c r="AT65" s="196">
        <v>25.22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390.5</v>
      </c>
      <c r="M66" s="196">
        <v>1.01</v>
      </c>
      <c r="N66" s="196">
        <v>1.3</v>
      </c>
      <c r="O66" s="196">
        <v>0</v>
      </c>
      <c r="P66" s="196">
        <v>1.66</v>
      </c>
      <c r="Q66" s="196">
        <v>0.23</v>
      </c>
      <c r="R66" s="196">
        <v>0.47</v>
      </c>
      <c r="S66" s="196">
        <v>0.28999999999999998</v>
      </c>
      <c r="T66" s="196">
        <v>0</v>
      </c>
      <c r="U66" s="196">
        <v>1.56</v>
      </c>
      <c r="V66" s="196">
        <v>0.23</v>
      </c>
      <c r="W66" s="196">
        <v>1.34</v>
      </c>
      <c r="X66" s="196">
        <v>15.71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21.32</v>
      </c>
      <c r="AT66" s="196">
        <v>25.22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390.5</v>
      </c>
      <c r="M67" s="196">
        <v>1.01</v>
      </c>
      <c r="N67" s="196">
        <v>1.3</v>
      </c>
      <c r="O67" s="196">
        <v>0</v>
      </c>
      <c r="P67" s="196">
        <v>1.66</v>
      </c>
      <c r="Q67" s="196">
        <v>0.23</v>
      </c>
      <c r="R67" s="196">
        <v>0.47</v>
      </c>
      <c r="S67" s="196">
        <v>0.42</v>
      </c>
      <c r="T67" s="196">
        <v>0</v>
      </c>
      <c r="U67" s="196">
        <v>1.56</v>
      </c>
      <c r="V67" s="196">
        <v>0.23</v>
      </c>
      <c r="W67" s="196">
        <v>1.34</v>
      </c>
      <c r="X67" s="196">
        <v>15.71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21.32</v>
      </c>
      <c r="AT67" s="196">
        <v>25.22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390.5</v>
      </c>
      <c r="M68" s="196">
        <v>1.01</v>
      </c>
      <c r="N68" s="196">
        <v>1.3</v>
      </c>
      <c r="O68" s="196">
        <v>0</v>
      </c>
      <c r="P68" s="196">
        <v>1.66</v>
      </c>
      <c r="Q68" s="196">
        <v>0.23</v>
      </c>
      <c r="R68" s="196">
        <v>0.47</v>
      </c>
      <c r="S68" s="196">
        <v>0.28999999999999998</v>
      </c>
      <c r="T68" s="196">
        <v>0</v>
      </c>
      <c r="U68" s="196">
        <v>1.56</v>
      </c>
      <c r="V68" s="196">
        <v>0.23</v>
      </c>
      <c r="W68" s="196">
        <v>1.34</v>
      </c>
      <c r="X68" s="196">
        <v>15.71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21.32</v>
      </c>
      <c r="AT68" s="196">
        <v>25.22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390.5</v>
      </c>
      <c r="M69" s="196">
        <v>1.01</v>
      </c>
      <c r="N69" s="196">
        <v>1.3</v>
      </c>
      <c r="O69" s="196">
        <v>0</v>
      </c>
      <c r="P69" s="196">
        <v>1.66</v>
      </c>
      <c r="Q69" s="196">
        <v>0.23</v>
      </c>
      <c r="R69" s="196">
        <v>0.47</v>
      </c>
      <c r="S69" s="196">
        <v>0.28999999999999998</v>
      </c>
      <c r="T69" s="196">
        <v>0</v>
      </c>
      <c r="U69" s="196">
        <v>1.56</v>
      </c>
      <c r="V69" s="196">
        <v>0.23</v>
      </c>
      <c r="W69" s="196">
        <v>1.34</v>
      </c>
      <c r="X69" s="196">
        <v>15.71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21.32</v>
      </c>
      <c r="AT69" s="196">
        <v>25.22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390.5</v>
      </c>
      <c r="M70" s="196">
        <v>1.01</v>
      </c>
      <c r="N70" s="196">
        <v>1.3</v>
      </c>
      <c r="O70" s="196">
        <v>0</v>
      </c>
      <c r="P70" s="196">
        <v>1.66</v>
      </c>
      <c r="Q70" s="196">
        <v>0.23</v>
      </c>
      <c r="R70" s="196">
        <v>0.47</v>
      </c>
      <c r="S70" s="196">
        <v>0.28999999999999998</v>
      </c>
      <c r="T70" s="196">
        <v>0</v>
      </c>
      <c r="U70" s="196">
        <v>1.56</v>
      </c>
      <c r="V70" s="196">
        <v>0.23</v>
      </c>
      <c r="W70" s="196">
        <v>1.34</v>
      </c>
      <c r="X70" s="196">
        <v>15.71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21.32</v>
      </c>
      <c r="AT70" s="196">
        <v>25.22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390.5</v>
      </c>
      <c r="M71" s="196">
        <v>1.01</v>
      </c>
      <c r="N71" s="196">
        <v>1.3</v>
      </c>
      <c r="O71" s="196">
        <v>0</v>
      </c>
      <c r="P71" s="196">
        <v>1.66</v>
      </c>
      <c r="Q71" s="196">
        <v>0.23</v>
      </c>
      <c r="R71" s="196">
        <v>0.47</v>
      </c>
      <c r="S71" s="196">
        <v>0.28999999999999998</v>
      </c>
      <c r="T71" s="196">
        <v>0</v>
      </c>
      <c r="U71" s="196">
        <v>1.56</v>
      </c>
      <c r="V71" s="196">
        <v>0.23</v>
      </c>
      <c r="W71" s="196">
        <v>1.0900000000000001</v>
      </c>
      <c r="X71" s="196">
        <v>15.71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21.32</v>
      </c>
      <c r="AT71" s="196">
        <v>25.22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390.5</v>
      </c>
      <c r="M72" s="196">
        <v>1.01</v>
      </c>
      <c r="N72" s="196">
        <v>1.3</v>
      </c>
      <c r="O72" s="196">
        <v>0</v>
      </c>
      <c r="P72" s="196">
        <v>1.66</v>
      </c>
      <c r="Q72" s="196">
        <v>0.23</v>
      </c>
      <c r="R72" s="196">
        <v>0.47</v>
      </c>
      <c r="S72" s="196">
        <v>0.28999999999999998</v>
      </c>
      <c r="T72" s="196">
        <v>0</v>
      </c>
      <c r="U72" s="196">
        <v>1.56</v>
      </c>
      <c r="V72" s="196">
        <v>0.23</v>
      </c>
      <c r="W72" s="196">
        <v>1.0900000000000001</v>
      </c>
      <c r="X72" s="196">
        <v>15.71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21.32</v>
      </c>
      <c r="AT72" s="196">
        <v>25.22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390.5</v>
      </c>
      <c r="M73" s="196">
        <v>1.01</v>
      </c>
      <c r="N73" s="196">
        <v>1.3</v>
      </c>
      <c r="O73" s="196">
        <v>0</v>
      </c>
      <c r="P73" s="196">
        <v>1.66</v>
      </c>
      <c r="Q73" s="196">
        <v>0.23</v>
      </c>
      <c r="R73" s="196">
        <v>0.47</v>
      </c>
      <c r="S73" s="196">
        <v>0.28999999999999998</v>
      </c>
      <c r="T73" s="196">
        <v>0</v>
      </c>
      <c r="U73" s="196">
        <v>1.56</v>
      </c>
      <c r="V73" s="196">
        <v>0.23</v>
      </c>
      <c r="W73" s="196">
        <v>1.0900000000000001</v>
      </c>
      <c r="X73" s="196">
        <v>15.71</v>
      </c>
      <c r="Y73" s="196">
        <v>0</v>
      </c>
      <c r="Z73" s="196">
        <v>2.79</v>
      </c>
      <c r="AA73" s="196">
        <v>0.99</v>
      </c>
      <c r="AB73" s="196">
        <v>0</v>
      </c>
      <c r="AC73" s="196">
        <v>2.77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21.32</v>
      </c>
      <c r="AT73" s="196">
        <v>25.22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390.5</v>
      </c>
      <c r="M74" s="196">
        <v>1.01</v>
      </c>
      <c r="N74" s="196">
        <v>1.3</v>
      </c>
      <c r="O74" s="196">
        <v>0</v>
      </c>
      <c r="P74" s="196">
        <v>1.66</v>
      </c>
      <c r="Q74" s="196">
        <v>0.23</v>
      </c>
      <c r="R74" s="196">
        <v>0.47</v>
      </c>
      <c r="S74" s="196">
        <v>0.28999999999999998</v>
      </c>
      <c r="T74" s="196">
        <v>0</v>
      </c>
      <c r="U74" s="196">
        <v>1.56</v>
      </c>
      <c r="V74" s="196">
        <v>0.23</v>
      </c>
      <c r="W74" s="196">
        <v>1.0900000000000001</v>
      </c>
      <c r="X74" s="196">
        <v>15.71</v>
      </c>
      <c r="Y74" s="196">
        <v>0</v>
      </c>
      <c r="Z74" s="196">
        <v>2.79</v>
      </c>
      <c r="AA74" s="196">
        <v>0.99</v>
      </c>
      <c r="AB74" s="196">
        <v>0</v>
      </c>
      <c r="AC74" s="196">
        <v>2.5099999999999998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21.32</v>
      </c>
      <c r="AT74" s="196">
        <v>25.22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390.5</v>
      </c>
      <c r="M75" s="196">
        <v>1.01</v>
      </c>
      <c r="N75" s="196">
        <v>1.3</v>
      </c>
      <c r="O75" s="196">
        <v>0</v>
      </c>
      <c r="P75" s="196">
        <v>1.66</v>
      </c>
      <c r="Q75" s="196">
        <v>0.23</v>
      </c>
      <c r="R75" s="196">
        <v>0.47</v>
      </c>
      <c r="S75" s="196">
        <v>0.28999999999999998</v>
      </c>
      <c r="T75" s="196">
        <v>0</v>
      </c>
      <c r="U75" s="196">
        <v>1.56</v>
      </c>
      <c r="V75" s="196">
        <v>0.23</v>
      </c>
      <c r="W75" s="196">
        <v>1.34</v>
      </c>
      <c r="X75" s="196">
        <v>15.71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21.32</v>
      </c>
      <c r="AT75" s="196">
        <v>25.22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390.5</v>
      </c>
      <c r="M76" s="196">
        <v>1.01</v>
      </c>
      <c r="N76" s="196">
        <v>1.3</v>
      </c>
      <c r="O76" s="196">
        <v>0</v>
      </c>
      <c r="P76" s="196">
        <v>1.66</v>
      </c>
      <c r="Q76" s="196">
        <v>0.23</v>
      </c>
      <c r="R76" s="196">
        <v>0.47</v>
      </c>
      <c r="S76" s="196">
        <v>0.28999999999999998</v>
      </c>
      <c r="T76" s="196">
        <v>0</v>
      </c>
      <c r="U76" s="196">
        <v>1.56</v>
      </c>
      <c r="V76" s="196">
        <v>0.23</v>
      </c>
      <c r="W76" s="196">
        <v>1.34</v>
      </c>
      <c r="X76" s="196">
        <v>15.71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21.32</v>
      </c>
      <c r="AT76" s="196">
        <v>25.22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390.5</v>
      </c>
      <c r="M77" s="196">
        <v>1.01</v>
      </c>
      <c r="N77" s="196">
        <v>1.3</v>
      </c>
      <c r="O77" s="196">
        <v>0</v>
      </c>
      <c r="P77" s="196">
        <v>1.66</v>
      </c>
      <c r="Q77" s="196">
        <v>0.23</v>
      </c>
      <c r="R77" s="196">
        <v>0.47</v>
      </c>
      <c r="S77" s="196">
        <v>0.28999999999999998</v>
      </c>
      <c r="T77" s="196">
        <v>0</v>
      </c>
      <c r="U77" s="196">
        <v>1.56</v>
      </c>
      <c r="V77" s="196">
        <v>0.23</v>
      </c>
      <c r="W77" s="196">
        <v>1.34</v>
      </c>
      <c r="X77" s="196">
        <v>15.71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21.32</v>
      </c>
      <c r="AT77" s="196">
        <v>25.22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390.5</v>
      </c>
      <c r="M78" s="196">
        <v>1.01</v>
      </c>
      <c r="N78" s="196">
        <v>1.3</v>
      </c>
      <c r="O78" s="196">
        <v>0</v>
      </c>
      <c r="P78" s="196">
        <v>1.66</v>
      </c>
      <c r="Q78" s="196">
        <v>0.23</v>
      </c>
      <c r="R78" s="196">
        <v>0.47</v>
      </c>
      <c r="S78" s="196">
        <v>0.28999999999999998</v>
      </c>
      <c r="T78" s="196">
        <v>0</v>
      </c>
      <c r="U78" s="196">
        <v>1.56</v>
      </c>
      <c r="V78" s="196">
        <v>0.23</v>
      </c>
      <c r="W78" s="196">
        <v>1.34</v>
      </c>
      <c r="X78" s="196">
        <v>15.71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21.32</v>
      </c>
      <c r="AT78" s="196">
        <v>25.22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390.5</v>
      </c>
      <c r="M79" s="196">
        <v>1.01</v>
      </c>
      <c r="N79" s="196">
        <v>1.3</v>
      </c>
      <c r="O79" s="196">
        <v>0</v>
      </c>
      <c r="P79" s="196">
        <v>1.66</v>
      </c>
      <c r="Q79" s="196">
        <v>0.23</v>
      </c>
      <c r="R79" s="196">
        <v>0.47</v>
      </c>
      <c r="S79" s="196">
        <v>0.28999999999999998</v>
      </c>
      <c r="T79" s="196">
        <v>0</v>
      </c>
      <c r="U79" s="196">
        <v>1.56</v>
      </c>
      <c r="V79" s="196">
        <v>0.23</v>
      </c>
      <c r="W79" s="196">
        <v>1.34</v>
      </c>
      <c r="X79" s="196">
        <v>15.71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21.39</v>
      </c>
      <c r="AT79" s="196">
        <v>25.22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390.5</v>
      </c>
      <c r="M80" s="196">
        <v>1.01</v>
      </c>
      <c r="N80" s="196">
        <v>1.3</v>
      </c>
      <c r="O80" s="196">
        <v>0</v>
      </c>
      <c r="P80" s="196">
        <v>1.66</v>
      </c>
      <c r="Q80" s="196">
        <v>0.23</v>
      </c>
      <c r="R80" s="196">
        <v>0.47</v>
      </c>
      <c r="S80" s="196">
        <v>0.28999999999999998</v>
      </c>
      <c r="T80" s="196">
        <v>0</v>
      </c>
      <c r="U80" s="196">
        <v>1.56</v>
      </c>
      <c r="V80" s="196">
        <v>0.23</v>
      </c>
      <c r="W80" s="196">
        <v>1.34</v>
      </c>
      <c r="X80" s="196">
        <v>15.71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25.22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390.5</v>
      </c>
      <c r="M81" s="196">
        <v>1.01</v>
      </c>
      <c r="N81" s="196">
        <v>1.3</v>
      </c>
      <c r="O81" s="196">
        <v>0</v>
      </c>
      <c r="P81" s="196">
        <v>1.66</v>
      </c>
      <c r="Q81" s="196">
        <v>0.23</v>
      </c>
      <c r="R81" s="196">
        <v>0.47</v>
      </c>
      <c r="S81" s="196">
        <v>0.28999999999999998</v>
      </c>
      <c r="T81" s="196">
        <v>0</v>
      </c>
      <c r="U81" s="196">
        <v>1.56</v>
      </c>
      <c r="V81" s="196">
        <v>0.23</v>
      </c>
      <c r="W81" s="196">
        <v>1.34</v>
      </c>
      <c r="X81" s="196">
        <v>15.71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25.22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390.5</v>
      </c>
      <c r="M82" s="196">
        <v>1.01</v>
      </c>
      <c r="N82" s="196">
        <v>1.3</v>
      </c>
      <c r="O82" s="196">
        <v>0</v>
      </c>
      <c r="P82" s="196">
        <v>1.66</v>
      </c>
      <c r="Q82" s="196">
        <v>0.23</v>
      </c>
      <c r="R82" s="196">
        <v>0.47</v>
      </c>
      <c r="S82" s="196">
        <v>0.28999999999999998</v>
      </c>
      <c r="T82" s="196">
        <v>0</v>
      </c>
      <c r="U82" s="196">
        <v>1.56</v>
      </c>
      <c r="V82" s="196">
        <v>0.23</v>
      </c>
      <c r="W82" s="196">
        <v>1.34</v>
      </c>
      <c r="X82" s="196">
        <v>15.71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25.22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390.5</v>
      </c>
      <c r="M83" s="196">
        <v>1.01</v>
      </c>
      <c r="N83" s="196">
        <v>1.3</v>
      </c>
      <c r="O83" s="196">
        <v>0</v>
      </c>
      <c r="P83" s="196">
        <v>1.8</v>
      </c>
      <c r="Q83" s="196">
        <v>0.23</v>
      </c>
      <c r="R83" s="196">
        <v>0.47</v>
      </c>
      <c r="S83" s="196">
        <v>0</v>
      </c>
      <c r="T83" s="196">
        <v>0</v>
      </c>
      <c r="U83" s="196">
        <v>1.56</v>
      </c>
      <c r="V83" s="196">
        <v>0.23</v>
      </c>
      <c r="W83" s="196">
        <v>1.34</v>
      </c>
      <c r="X83" s="196">
        <v>15.71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25.22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390.5</v>
      </c>
      <c r="M84" s="196">
        <v>1.01</v>
      </c>
      <c r="N84" s="196">
        <v>1.3</v>
      </c>
      <c r="O84" s="196">
        <v>0</v>
      </c>
      <c r="P84" s="196">
        <v>1.8</v>
      </c>
      <c r="Q84" s="196">
        <v>0.23</v>
      </c>
      <c r="R84" s="196">
        <v>0.47</v>
      </c>
      <c r="S84" s="196">
        <v>0.28999999999999998</v>
      </c>
      <c r="T84" s="196">
        <v>0</v>
      </c>
      <c r="U84" s="196">
        <v>1.56</v>
      </c>
      <c r="V84" s="196">
        <v>0.23</v>
      </c>
      <c r="W84" s="196">
        <v>1.34</v>
      </c>
      <c r="X84" s="196">
        <v>15.71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25.22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0.33</v>
      </c>
      <c r="L85" s="196">
        <v>452.2</v>
      </c>
      <c r="M85" s="196">
        <v>1.01</v>
      </c>
      <c r="N85" s="196">
        <v>1.3</v>
      </c>
      <c r="O85" s="196">
        <v>0</v>
      </c>
      <c r="P85" s="196">
        <v>1.8</v>
      </c>
      <c r="Q85" s="196">
        <v>4.38</v>
      </c>
      <c r="R85" s="196">
        <v>0.47</v>
      </c>
      <c r="S85" s="196">
        <v>0.3</v>
      </c>
      <c r="T85" s="196">
        <v>0</v>
      </c>
      <c r="U85" s="196">
        <v>1.56</v>
      </c>
      <c r="V85" s="196">
        <v>0.23</v>
      </c>
      <c r="W85" s="196">
        <v>1.34</v>
      </c>
      <c r="X85" s="196">
        <v>15.71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25.22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475.34</v>
      </c>
      <c r="M86" s="196">
        <v>1.01</v>
      </c>
      <c r="N86" s="196">
        <v>1.3</v>
      </c>
      <c r="O86" s="196">
        <v>0</v>
      </c>
      <c r="P86" s="196">
        <v>1.8</v>
      </c>
      <c r="Q86" s="196">
        <v>4.38</v>
      </c>
      <c r="R86" s="196">
        <v>0.47</v>
      </c>
      <c r="S86" s="196">
        <v>6.17</v>
      </c>
      <c r="T86" s="196">
        <v>0</v>
      </c>
      <c r="U86" s="196">
        <v>1.56</v>
      </c>
      <c r="V86" s="196">
        <v>0.23</v>
      </c>
      <c r="W86" s="196">
        <v>1.34</v>
      </c>
      <c r="X86" s="196">
        <v>15.71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25.22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0.05</v>
      </c>
      <c r="L87" s="196">
        <v>475.34</v>
      </c>
      <c r="M87" s="196">
        <v>1.01</v>
      </c>
      <c r="N87" s="196">
        <v>1.3</v>
      </c>
      <c r="O87" s="196">
        <v>0</v>
      </c>
      <c r="P87" s="196">
        <v>1.8</v>
      </c>
      <c r="Q87" s="196">
        <v>4.38</v>
      </c>
      <c r="R87" s="196">
        <v>0.47</v>
      </c>
      <c r="S87" s="196">
        <v>6.17</v>
      </c>
      <c r="T87" s="196">
        <v>0</v>
      </c>
      <c r="U87" s="196">
        <v>1.56</v>
      </c>
      <c r="V87" s="196">
        <v>0.23</v>
      </c>
      <c r="W87" s="196">
        <v>1.34</v>
      </c>
      <c r="X87" s="196">
        <v>15.71</v>
      </c>
      <c r="Y87" s="196">
        <v>0</v>
      </c>
      <c r="Z87" s="196">
        <v>2.79</v>
      </c>
      <c r="AA87" s="196">
        <v>0.99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10.88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25.22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0.17</v>
      </c>
      <c r="L88" s="196">
        <v>475.34</v>
      </c>
      <c r="M88" s="196">
        <v>1.01</v>
      </c>
      <c r="N88" s="196">
        <v>1.3</v>
      </c>
      <c r="O88" s="196">
        <v>0</v>
      </c>
      <c r="P88" s="196">
        <v>1.8</v>
      </c>
      <c r="Q88" s="196">
        <v>4.38</v>
      </c>
      <c r="R88" s="196">
        <v>0.47</v>
      </c>
      <c r="S88" s="196">
        <v>6.17</v>
      </c>
      <c r="T88" s="196">
        <v>0</v>
      </c>
      <c r="U88" s="196">
        <v>1.56</v>
      </c>
      <c r="V88" s="196">
        <v>0.23</v>
      </c>
      <c r="W88" s="196">
        <v>1.34</v>
      </c>
      <c r="X88" s="196">
        <v>15.71</v>
      </c>
      <c r="Y88" s="196">
        <v>0</v>
      </c>
      <c r="Z88" s="196">
        <v>2.79</v>
      </c>
      <c r="AA88" s="196">
        <v>0.99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10.88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25.22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0.17</v>
      </c>
      <c r="L89" s="196">
        <v>475.34</v>
      </c>
      <c r="M89" s="196">
        <v>1.01</v>
      </c>
      <c r="N89" s="196">
        <v>1.3</v>
      </c>
      <c r="O89" s="196">
        <v>0</v>
      </c>
      <c r="P89" s="196">
        <v>1.8</v>
      </c>
      <c r="Q89" s="196">
        <v>4.38</v>
      </c>
      <c r="R89" s="196">
        <v>0.47</v>
      </c>
      <c r="S89" s="196">
        <v>6.17</v>
      </c>
      <c r="T89" s="196">
        <v>0</v>
      </c>
      <c r="U89" s="196">
        <v>1.56</v>
      </c>
      <c r="V89" s="196">
        <v>0.23</v>
      </c>
      <c r="W89" s="196">
        <v>1.34</v>
      </c>
      <c r="X89" s="196">
        <v>15.71</v>
      </c>
      <c r="Y89" s="196">
        <v>0</v>
      </c>
      <c r="Z89" s="196">
        <v>2.79</v>
      </c>
      <c r="AA89" s="196">
        <v>0.99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21.53</v>
      </c>
      <c r="AT89" s="196">
        <v>25.22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4.34</v>
      </c>
      <c r="L90" s="196">
        <v>475.34</v>
      </c>
      <c r="M90" s="196">
        <v>1.01</v>
      </c>
      <c r="N90" s="196">
        <v>1.3</v>
      </c>
      <c r="O90" s="196">
        <v>0</v>
      </c>
      <c r="P90" s="196">
        <v>1.8</v>
      </c>
      <c r="Q90" s="196">
        <v>4.38</v>
      </c>
      <c r="R90" s="196">
        <v>0.47</v>
      </c>
      <c r="S90" s="196">
        <v>6.17</v>
      </c>
      <c r="T90" s="196">
        <v>0</v>
      </c>
      <c r="U90" s="196">
        <v>1.56</v>
      </c>
      <c r="V90" s="196">
        <v>0.23</v>
      </c>
      <c r="W90" s="196">
        <v>1.34</v>
      </c>
      <c r="X90" s="196">
        <v>15.71</v>
      </c>
      <c r="Y90" s="196">
        <v>0</v>
      </c>
      <c r="Z90" s="196">
        <v>2.79</v>
      </c>
      <c r="AA90" s="196">
        <v>0.99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25.22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4.68</v>
      </c>
      <c r="L91" s="196">
        <v>475.34</v>
      </c>
      <c r="M91" s="196">
        <v>1.01</v>
      </c>
      <c r="N91" s="196">
        <v>1.3</v>
      </c>
      <c r="O91" s="196">
        <v>0</v>
      </c>
      <c r="P91" s="196">
        <v>1.8</v>
      </c>
      <c r="Q91" s="196">
        <v>4.38</v>
      </c>
      <c r="R91" s="196">
        <v>0.47</v>
      </c>
      <c r="S91" s="196">
        <v>6.17</v>
      </c>
      <c r="T91" s="196">
        <v>0</v>
      </c>
      <c r="U91" s="196">
        <v>1.56</v>
      </c>
      <c r="V91" s="196">
        <v>0.23</v>
      </c>
      <c r="W91" s="196">
        <v>1.34</v>
      </c>
      <c r="X91" s="196">
        <v>15.71</v>
      </c>
      <c r="Y91" s="196">
        <v>0</v>
      </c>
      <c r="Z91" s="196">
        <v>2.79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25.22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4.68</v>
      </c>
      <c r="L92" s="196">
        <v>475.34</v>
      </c>
      <c r="M92" s="196">
        <v>1.01</v>
      </c>
      <c r="N92" s="196">
        <v>1.3</v>
      </c>
      <c r="O92" s="196">
        <v>0</v>
      </c>
      <c r="P92" s="196">
        <v>1.8</v>
      </c>
      <c r="Q92" s="196">
        <v>4.38</v>
      </c>
      <c r="R92" s="196">
        <v>7.23</v>
      </c>
      <c r="S92" s="196">
        <v>6.17</v>
      </c>
      <c r="T92" s="196">
        <v>0</v>
      </c>
      <c r="U92" s="196">
        <v>1.56</v>
      </c>
      <c r="V92" s="196">
        <v>0.23</v>
      </c>
      <c r="W92" s="196">
        <v>1.34</v>
      </c>
      <c r="X92" s="196">
        <v>15.71</v>
      </c>
      <c r="Y92" s="196">
        <v>0</v>
      </c>
      <c r="Z92" s="196">
        <v>2.79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25.22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4.68</v>
      </c>
      <c r="L93" s="196">
        <v>475.34</v>
      </c>
      <c r="M93" s="196">
        <v>1.01</v>
      </c>
      <c r="N93" s="196">
        <v>1.3</v>
      </c>
      <c r="O93" s="196">
        <v>0</v>
      </c>
      <c r="P93" s="196">
        <v>1.8</v>
      </c>
      <c r="Q93" s="196">
        <v>4.38</v>
      </c>
      <c r="R93" s="196">
        <v>7.23</v>
      </c>
      <c r="S93" s="196">
        <v>6.17</v>
      </c>
      <c r="T93" s="196">
        <v>0</v>
      </c>
      <c r="U93" s="196">
        <v>1.56</v>
      </c>
      <c r="V93" s="196">
        <v>0.23</v>
      </c>
      <c r="W93" s="196">
        <v>1.34</v>
      </c>
      <c r="X93" s="196">
        <v>15.71</v>
      </c>
      <c r="Y93" s="196">
        <v>0</v>
      </c>
      <c r="Z93" s="196">
        <v>2.79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25.22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4.68</v>
      </c>
      <c r="L94" s="196">
        <v>475.34</v>
      </c>
      <c r="M94" s="196">
        <v>1.01</v>
      </c>
      <c r="N94" s="196">
        <v>1.3</v>
      </c>
      <c r="O94" s="196">
        <v>0</v>
      </c>
      <c r="P94" s="196">
        <v>1.8</v>
      </c>
      <c r="Q94" s="196">
        <v>4.38</v>
      </c>
      <c r="R94" s="196">
        <v>7.23</v>
      </c>
      <c r="S94" s="196">
        <v>6.17</v>
      </c>
      <c r="T94" s="196">
        <v>0</v>
      </c>
      <c r="U94" s="196">
        <v>1.56</v>
      </c>
      <c r="V94" s="196">
        <v>0.23</v>
      </c>
      <c r="W94" s="196">
        <v>1.34</v>
      </c>
      <c r="X94" s="196">
        <v>15.71</v>
      </c>
      <c r="Y94" s="196">
        <v>0</v>
      </c>
      <c r="Z94" s="196">
        <v>2.79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25.22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4.68</v>
      </c>
      <c r="L95" s="196">
        <v>475.34</v>
      </c>
      <c r="M95" s="196">
        <v>1.01</v>
      </c>
      <c r="N95" s="196">
        <v>1.3</v>
      </c>
      <c r="O95" s="196">
        <v>0</v>
      </c>
      <c r="P95" s="196">
        <v>1.8</v>
      </c>
      <c r="Q95" s="196">
        <v>4.38</v>
      </c>
      <c r="R95" s="196">
        <v>7.23</v>
      </c>
      <c r="S95" s="196">
        <v>6.17</v>
      </c>
      <c r="T95" s="196">
        <v>0</v>
      </c>
      <c r="U95" s="196">
        <v>1.56</v>
      </c>
      <c r="V95" s="196">
        <v>0.23</v>
      </c>
      <c r="W95" s="196">
        <v>1.34</v>
      </c>
      <c r="X95" s="196">
        <v>15.71</v>
      </c>
      <c r="Y95" s="196">
        <v>0</v>
      </c>
      <c r="Z95" s="196">
        <v>2.79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25.22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4.68</v>
      </c>
      <c r="L96" s="196">
        <v>475.34</v>
      </c>
      <c r="M96" s="196">
        <v>1.01</v>
      </c>
      <c r="N96" s="196">
        <v>1.3</v>
      </c>
      <c r="O96" s="196">
        <v>0</v>
      </c>
      <c r="P96" s="196">
        <v>1.8</v>
      </c>
      <c r="Q96" s="196">
        <v>4.38</v>
      </c>
      <c r="R96" s="196">
        <v>7.23</v>
      </c>
      <c r="S96" s="196">
        <v>6.17</v>
      </c>
      <c r="T96" s="196">
        <v>0</v>
      </c>
      <c r="U96" s="196">
        <v>1.56</v>
      </c>
      <c r="V96" s="196">
        <v>0.23</v>
      </c>
      <c r="W96" s="196">
        <v>1.34</v>
      </c>
      <c r="X96" s="196">
        <v>15.71</v>
      </c>
      <c r="Y96" s="196">
        <v>0</v>
      </c>
      <c r="Z96" s="196">
        <v>2.79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25.22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475.34</v>
      </c>
      <c r="M97" s="196">
        <v>1.01</v>
      </c>
      <c r="N97" s="196">
        <v>1.3</v>
      </c>
      <c r="O97" s="196">
        <v>0</v>
      </c>
      <c r="P97" s="196">
        <v>1.8</v>
      </c>
      <c r="Q97" s="196">
        <v>4.38</v>
      </c>
      <c r="R97" s="196">
        <v>7.23</v>
      </c>
      <c r="S97" s="196">
        <v>6.17</v>
      </c>
      <c r="T97" s="196">
        <v>0</v>
      </c>
      <c r="U97" s="196">
        <v>1.56</v>
      </c>
      <c r="V97" s="196">
        <v>2.7</v>
      </c>
      <c r="W97" s="196">
        <v>1.34</v>
      </c>
      <c r="X97" s="196">
        <v>15.71</v>
      </c>
      <c r="Y97" s="196">
        <v>0</v>
      </c>
      <c r="Z97" s="196">
        <v>2.79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25.22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475.34</v>
      </c>
      <c r="M98" s="196">
        <v>1.01</v>
      </c>
      <c r="N98" s="196">
        <v>1.3</v>
      </c>
      <c r="O98" s="196">
        <v>0</v>
      </c>
      <c r="P98" s="196">
        <v>1.8</v>
      </c>
      <c r="Q98" s="196">
        <v>4.38</v>
      </c>
      <c r="R98" s="196">
        <v>7.23</v>
      </c>
      <c r="S98" s="196">
        <v>6.17</v>
      </c>
      <c r="T98" s="196">
        <v>0</v>
      </c>
      <c r="U98" s="196">
        <v>1.56</v>
      </c>
      <c r="V98" s="196">
        <v>6.36</v>
      </c>
      <c r="W98" s="196">
        <v>11.94</v>
      </c>
      <c r="X98" s="196">
        <v>25.35</v>
      </c>
      <c r="Y98" s="196">
        <v>0</v>
      </c>
      <c r="Z98" s="196">
        <v>2.79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25.22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0.1264249999999999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4.4674999999999895E-2</v>
      </c>
      <c r="L99">
        <f t="shared" si="0"/>
        <v>10.444069999999989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4.1100000000000005E-2</v>
      </c>
      <c r="Q99">
        <f t="shared" si="0"/>
        <v>4.9594999999999938E-2</v>
      </c>
      <c r="R99">
        <f t="shared" si="0"/>
        <v>0.10063000000000041</v>
      </c>
      <c r="S99">
        <f t="shared" si="0"/>
        <v>5.0875000000000031E-2</v>
      </c>
      <c r="T99">
        <f t="shared" si="0"/>
        <v>0</v>
      </c>
      <c r="U99">
        <f t="shared" si="0"/>
        <v>3.7440000000000043E-2</v>
      </c>
      <c r="V99">
        <f t="shared" si="0"/>
        <v>4.5287499999999863E-2</v>
      </c>
      <c r="W99">
        <f t="shared" si="0"/>
        <v>9.0209999999999554E-2</v>
      </c>
      <c r="X99">
        <f t="shared" si="0"/>
        <v>0.43006000000000066</v>
      </c>
      <c r="Y99">
        <f t="shared" si="0"/>
        <v>0</v>
      </c>
      <c r="Z99">
        <f t="shared" si="0"/>
        <v>0.34968749999999921</v>
      </c>
      <c r="AA99">
        <f t="shared" si="0"/>
        <v>0.19923250000000017</v>
      </c>
      <c r="AB99">
        <f t="shared" si="0"/>
        <v>0</v>
      </c>
      <c r="AC99">
        <f t="shared" si="0"/>
        <v>3.2729999999999995E-2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0.20719749999999995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0.38914999999999988</v>
      </c>
      <c r="AT99">
        <f t="shared" si="0"/>
        <v>0.60527999999999971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-19</v>
      </c>
      <c r="G22" s="82">
        <v>-19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19</v>
      </c>
      <c r="AF22" s="82">
        <v>0</v>
      </c>
      <c r="AG22" s="82">
        <v>0</v>
      </c>
      <c r="AH22" s="82">
        <v>0</v>
      </c>
      <c r="AI22" s="82">
        <v>19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190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190</v>
      </c>
      <c r="DF22" s="81">
        <f t="shared" si="31"/>
        <v>19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-19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-55</v>
      </c>
      <c r="G23" s="82">
        <v>-55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55</v>
      </c>
      <c r="AF23" s="82">
        <v>0</v>
      </c>
      <c r="AG23" s="82">
        <v>0</v>
      </c>
      <c r="AH23" s="82">
        <v>0</v>
      </c>
      <c r="AI23" s="82">
        <v>55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55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-55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550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550</v>
      </c>
      <c r="DF23" s="81">
        <f t="shared" si="31"/>
        <v>55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-55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-89</v>
      </c>
      <c r="G24" s="82">
        <v>-89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89</v>
      </c>
      <c r="AF24" s="82">
        <v>0</v>
      </c>
      <c r="AG24" s="82">
        <v>0</v>
      </c>
      <c r="AH24" s="82">
        <v>0</v>
      </c>
      <c r="AI24" s="82">
        <v>89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89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-89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890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890</v>
      </c>
      <c r="DF24" s="81">
        <f t="shared" si="31"/>
        <v>89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-89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-102.39100000000001</v>
      </c>
      <c r="G25" s="82">
        <v>-102.39100000000001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102.39100000000001</v>
      </c>
      <c r="AF25" s="82">
        <v>0</v>
      </c>
      <c r="AG25" s="82">
        <v>0</v>
      </c>
      <c r="AH25" s="82">
        <v>0</v>
      </c>
      <c r="AI25" s="82">
        <v>102.39100000000001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102.39100000000001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-102.39100000000001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1023.9100000000001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1023.9100000000001</v>
      </c>
      <c r="DF25" s="81">
        <f t="shared" si="31"/>
        <v>102.39100000000001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-102.39100000000001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-92.019000000000005</v>
      </c>
      <c r="G26" s="82">
        <v>-92.019000000000005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92.019000000000005</v>
      </c>
      <c r="AF26" s="82">
        <v>0</v>
      </c>
      <c r="AG26" s="82">
        <v>0</v>
      </c>
      <c r="AH26" s="82">
        <v>0</v>
      </c>
      <c r="AI26" s="82">
        <v>92.019000000000005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92.019000000000005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-92.019000000000005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920.19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920.19</v>
      </c>
      <c r="DF26" s="81">
        <f t="shared" si="31"/>
        <v>92.019000000000005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-92.019000000000005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-91.992000000000004</v>
      </c>
      <c r="G27" s="82">
        <v>-91.992000000000004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91.992000000000004</v>
      </c>
      <c r="AF27" s="82">
        <v>0</v>
      </c>
      <c r="AG27" s="82">
        <v>0</v>
      </c>
      <c r="AH27" s="82">
        <v>0</v>
      </c>
      <c r="AI27" s="82">
        <v>91.992000000000004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91.992000000000004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-91.992000000000004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919.92000000000007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919.92000000000007</v>
      </c>
      <c r="DF27" s="81">
        <f t="shared" si="31"/>
        <v>91.992000000000004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-91.992000000000004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-63.558999999999997</v>
      </c>
      <c r="G28" s="82">
        <v>-63.558999999999997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-20</v>
      </c>
      <c r="N28" s="82">
        <v>-20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63.558999999999997</v>
      </c>
      <c r="AF28" s="82">
        <v>20</v>
      </c>
      <c r="AG28" s="82">
        <v>0</v>
      </c>
      <c r="AH28" s="82">
        <v>0</v>
      </c>
      <c r="AI28" s="82">
        <v>83.558999999999997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63.558999999999997</v>
      </c>
      <c r="BQ28" s="83">
        <f t="shared" si="3"/>
        <v>20</v>
      </c>
      <c r="BR28" s="83">
        <f t="shared" si="3"/>
        <v>0</v>
      </c>
      <c r="BS28" s="83">
        <f t="shared" si="3"/>
        <v>0</v>
      </c>
      <c r="BT28" s="83">
        <f t="shared" si="20"/>
        <v>-83.558999999999997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635.58999999999992</v>
      </c>
      <c r="DA28" s="80">
        <f t="shared" si="8"/>
        <v>200</v>
      </c>
      <c r="DB28" s="80">
        <f t="shared" si="8"/>
        <v>0</v>
      </c>
      <c r="DC28" s="80">
        <f t="shared" si="8"/>
        <v>0</v>
      </c>
      <c r="DD28" s="80">
        <f t="shared" si="30"/>
        <v>835.58999999999992</v>
      </c>
      <c r="DF28" s="81">
        <f t="shared" si="31"/>
        <v>63.558999999999997</v>
      </c>
      <c r="DG28" s="81">
        <f t="shared" si="32"/>
        <v>20</v>
      </c>
      <c r="DH28" s="81">
        <f t="shared" si="33"/>
        <v>0</v>
      </c>
      <c r="DI28" s="81">
        <f t="shared" si="34"/>
        <v>0</v>
      </c>
      <c r="DJ28" s="81">
        <f t="shared" si="35"/>
        <v>-83.558999999999997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-31.527000000000001</v>
      </c>
      <c r="G29" s="82">
        <v>-31.527000000000001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-19.533999999999999</v>
      </c>
      <c r="N29" s="82">
        <v>-19.533999999999999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31.527000000000001</v>
      </c>
      <c r="AF29" s="82">
        <v>19.533999999999999</v>
      </c>
      <c r="AG29" s="82">
        <v>0</v>
      </c>
      <c r="AH29" s="82">
        <v>0</v>
      </c>
      <c r="AI29" s="82">
        <v>51.061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31.527000000000001</v>
      </c>
      <c r="BQ29" s="83">
        <f t="shared" si="3"/>
        <v>19.533999999999999</v>
      </c>
      <c r="BR29" s="83">
        <f t="shared" si="3"/>
        <v>0</v>
      </c>
      <c r="BS29" s="83">
        <f t="shared" si="3"/>
        <v>0</v>
      </c>
      <c r="BT29" s="83">
        <f t="shared" si="20"/>
        <v>-51.061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315.27</v>
      </c>
      <c r="DA29" s="80">
        <f t="shared" si="8"/>
        <v>195.33999999999997</v>
      </c>
      <c r="DB29" s="80">
        <f t="shared" si="8"/>
        <v>0</v>
      </c>
      <c r="DC29" s="80">
        <f t="shared" si="8"/>
        <v>0</v>
      </c>
      <c r="DD29" s="80">
        <f t="shared" si="30"/>
        <v>510.60999999999996</v>
      </c>
      <c r="DF29" s="81">
        <f t="shared" si="31"/>
        <v>31.527000000000001</v>
      </c>
      <c r="DG29" s="81">
        <f t="shared" si="32"/>
        <v>19.533999999999999</v>
      </c>
      <c r="DH29" s="81">
        <f t="shared" si="33"/>
        <v>0</v>
      </c>
      <c r="DI29" s="81">
        <f t="shared" si="34"/>
        <v>0</v>
      </c>
      <c r="DJ29" s="81">
        <f t="shared" si="35"/>
        <v>-51.061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-31.695</v>
      </c>
      <c r="G30" s="82">
        <v>-31.695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-19.638000000000002</v>
      </c>
      <c r="N30" s="82">
        <v>-19.638000000000002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31.695</v>
      </c>
      <c r="AF30" s="82">
        <v>19.638000000000002</v>
      </c>
      <c r="AG30" s="82">
        <v>0</v>
      </c>
      <c r="AH30" s="82">
        <v>0</v>
      </c>
      <c r="AI30" s="82">
        <v>51.332999999999998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31.695</v>
      </c>
      <c r="BQ30" s="83">
        <f t="shared" si="3"/>
        <v>19.638000000000002</v>
      </c>
      <c r="BR30" s="83">
        <f t="shared" si="3"/>
        <v>0</v>
      </c>
      <c r="BS30" s="83">
        <f t="shared" si="3"/>
        <v>0</v>
      </c>
      <c r="BT30" s="83">
        <f t="shared" si="20"/>
        <v>-51.332999999999998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316.95</v>
      </c>
      <c r="DA30" s="80">
        <f t="shared" si="8"/>
        <v>196.38000000000002</v>
      </c>
      <c r="DB30" s="80">
        <f t="shared" si="8"/>
        <v>0</v>
      </c>
      <c r="DC30" s="80">
        <f t="shared" si="8"/>
        <v>0</v>
      </c>
      <c r="DD30" s="80">
        <f t="shared" si="30"/>
        <v>513.33000000000004</v>
      </c>
      <c r="DF30" s="81">
        <f t="shared" si="31"/>
        <v>31.695</v>
      </c>
      <c r="DG30" s="81">
        <f t="shared" si="32"/>
        <v>19.638000000000002</v>
      </c>
      <c r="DH30" s="81">
        <f t="shared" si="33"/>
        <v>0</v>
      </c>
      <c r="DI30" s="81">
        <f t="shared" si="34"/>
        <v>0</v>
      </c>
      <c r="DJ30" s="81">
        <f t="shared" si="35"/>
        <v>-51.332999999999998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-17.265000000000001</v>
      </c>
      <c r="G31" s="82">
        <v>-17.265000000000001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-10.696999999999999</v>
      </c>
      <c r="N31" s="82">
        <v>-10.696999999999999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17.265000000000001</v>
      </c>
      <c r="AF31" s="82">
        <v>10.696999999999999</v>
      </c>
      <c r="AG31" s="82">
        <v>0</v>
      </c>
      <c r="AH31" s="82">
        <v>0</v>
      </c>
      <c r="AI31" s="82">
        <v>27.962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17.265000000000001</v>
      </c>
      <c r="BQ31" s="83">
        <f t="shared" si="3"/>
        <v>10.696999999999999</v>
      </c>
      <c r="BR31" s="83">
        <f t="shared" si="3"/>
        <v>0</v>
      </c>
      <c r="BS31" s="83">
        <f t="shared" si="3"/>
        <v>0</v>
      </c>
      <c r="BT31" s="83">
        <f t="shared" si="20"/>
        <v>-27.962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172.65</v>
      </c>
      <c r="DA31" s="80">
        <f t="shared" si="8"/>
        <v>106.97</v>
      </c>
      <c r="DB31" s="80">
        <f t="shared" si="8"/>
        <v>0</v>
      </c>
      <c r="DC31" s="80">
        <f t="shared" si="8"/>
        <v>0</v>
      </c>
      <c r="DD31" s="80">
        <f t="shared" si="30"/>
        <v>279.62</v>
      </c>
      <c r="DF31" s="81">
        <f t="shared" si="31"/>
        <v>17.265000000000001</v>
      </c>
      <c r="DG31" s="81">
        <f t="shared" si="32"/>
        <v>10.696999999999999</v>
      </c>
      <c r="DH31" s="81">
        <f t="shared" si="33"/>
        <v>0</v>
      </c>
      <c r="DI31" s="81">
        <f t="shared" si="34"/>
        <v>0</v>
      </c>
      <c r="DJ31" s="81">
        <f t="shared" si="35"/>
        <v>-27.962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-33.81</v>
      </c>
      <c r="G32" s="82">
        <v>-33.81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-20.948</v>
      </c>
      <c r="N32" s="82">
        <v>-20.948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33.81</v>
      </c>
      <c r="AF32" s="82">
        <v>20.948</v>
      </c>
      <c r="AG32" s="82">
        <v>0</v>
      </c>
      <c r="AH32" s="82">
        <v>0</v>
      </c>
      <c r="AI32" s="82">
        <v>54.758000000000003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33.81</v>
      </c>
      <c r="BQ32" s="83">
        <f t="shared" si="3"/>
        <v>20.948</v>
      </c>
      <c r="BR32" s="83">
        <f t="shared" si="3"/>
        <v>0</v>
      </c>
      <c r="BS32" s="83">
        <f t="shared" si="3"/>
        <v>0</v>
      </c>
      <c r="BT32" s="83">
        <f t="shared" si="20"/>
        <v>-54.758000000000003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338.1</v>
      </c>
      <c r="DA32" s="80">
        <f t="shared" si="8"/>
        <v>209.48000000000002</v>
      </c>
      <c r="DB32" s="80">
        <f t="shared" si="8"/>
        <v>0</v>
      </c>
      <c r="DC32" s="80">
        <f t="shared" si="8"/>
        <v>0</v>
      </c>
      <c r="DD32" s="80">
        <f t="shared" si="30"/>
        <v>547.58000000000004</v>
      </c>
      <c r="DF32" s="81">
        <f t="shared" si="31"/>
        <v>33.81</v>
      </c>
      <c r="DG32" s="81">
        <f t="shared" si="32"/>
        <v>20.948</v>
      </c>
      <c r="DH32" s="81">
        <f t="shared" si="33"/>
        <v>0</v>
      </c>
      <c r="DI32" s="81">
        <f t="shared" si="34"/>
        <v>0</v>
      </c>
      <c r="DJ32" s="81">
        <f t="shared" si="35"/>
        <v>-54.758000000000003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-27.821000000000002</v>
      </c>
      <c r="G33" s="82">
        <v>-27.821000000000002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-17.238</v>
      </c>
      <c r="N33" s="82">
        <v>-17.238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27.821000000000002</v>
      </c>
      <c r="AF33" s="82">
        <v>17.238</v>
      </c>
      <c r="AG33" s="82">
        <v>0</v>
      </c>
      <c r="AH33" s="82">
        <v>0</v>
      </c>
      <c r="AI33" s="82">
        <v>45.058999999999997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27.821000000000002</v>
      </c>
      <c r="BQ33" s="83">
        <f t="shared" si="3"/>
        <v>17.238</v>
      </c>
      <c r="BR33" s="83">
        <f t="shared" si="3"/>
        <v>0</v>
      </c>
      <c r="BS33" s="83">
        <f t="shared" si="3"/>
        <v>0</v>
      </c>
      <c r="BT33" s="83">
        <f t="shared" si="20"/>
        <v>-45.058999999999997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278.21000000000004</v>
      </c>
      <c r="DA33" s="80">
        <f t="shared" si="8"/>
        <v>172.38</v>
      </c>
      <c r="DB33" s="80">
        <f t="shared" si="8"/>
        <v>0</v>
      </c>
      <c r="DC33" s="80">
        <f t="shared" si="8"/>
        <v>0</v>
      </c>
      <c r="DD33" s="80">
        <f t="shared" si="30"/>
        <v>450.59000000000003</v>
      </c>
      <c r="DF33" s="81">
        <f t="shared" si="31"/>
        <v>27.821000000000002</v>
      </c>
      <c r="DG33" s="81">
        <f t="shared" si="32"/>
        <v>17.238</v>
      </c>
      <c r="DH33" s="81">
        <f t="shared" si="33"/>
        <v>0</v>
      </c>
      <c r="DI33" s="81">
        <f t="shared" si="34"/>
        <v>0</v>
      </c>
      <c r="DJ33" s="81">
        <f t="shared" si="35"/>
        <v>-45.058999999999997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-63.225999999999999</v>
      </c>
      <c r="G34" s="82">
        <v>-63.225999999999999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-39.173999999999999</v>
      </c>
      <c r="N34" s="82">
        <v>-39.173999999999999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63.225999999999999</v>
      </c>
      <c r="AF34" s="82">
        <v>39.173999999999999</v>
      </c>
      <c r="AG34" s="82">
        <v>0</v>
      </c>
      <c r="AH34" s="82">
        <v>0</v>
      </c>
      <c r="AI34" s="82">
        <v>102.4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63.225999999999999</v>
      </c>
      <c r="BQ34" s="83">
        <f t="shared" si="3"/>
        <v>39.173999999999999</v>
      </c>
      <c r="BR34" s="83">
        <f t="shared" si="3"/>
        <v>0</v>
      </c>
      <c r="BS34" s="83">
        <f t="shared" si="3"/>
        <v>0</v>
      </c>
      <c r="BT34" s="83">
        <f t="shared" si="20"/>
        <v>-102.4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632.26</v>
      </c>
      <c r="DA34" s="80">
        <f t="shared" si="8"/>
        <v>391.74</v>
      </c>
      <c r="DB34" s="80">
        <f t="shared" si="8"/>
        <v>0</v>
      </c>
      <c r="DC34" s="80">
        <f t="shared" si="8"/>
        <v>0</v>
      </c>
      <c r="DD34" s="80">
        <f t="shared" si="30"/>
        <v>1024</v>
      </c>
      <c r="DF34" s="81">
        <f t="shared" si="31"/>
        <v>63.225999999999999</v>
      </c>
      <c r="DG34" s="81">
        <f t="shared" si="32"/>
        <v>39.173999999999999</v>
      </c>
      <c r="DH34" s="81">
        <f t="shared" si="33"/>
        <v>0</v>
      </c>
      <c r="DI34" s="81">
        <f t="shared" si="34"/>
        <v>0</v>
      </c>
      <c r="DJ34" s="81">
        <f t="shared" si="35"/>
        <v>-102.4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-42.206000000000003</v>
      </c>
      <c r="G35" s="82">
        <v>-42.206000000000003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-26.151</v>
      </c>
      <c r="N35" s="82">
        <v>-26.151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42.206000000000003</v>
      </c>
      <c r="AF35" s="82">
        <v>26.151</v>
      </c>
      <c r="AG35" s="82">
        <v>0</v>
      </c>
      <c r="AH35" s="82">
        <v>0</v>
      </c>
      <c r="AI35" s="82">
        <v>68.356999999999999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42.206000000000003</v>
      </c>
      <c r="BQ35" s="83">
        <f t="shared" si="3"/>
        <v>26.151</v>
      </c>
      <c r="BR35" s="83">
        <f t="shared" si="3"/>
        <v>0</v>
      </c>
      <c r="BS35" s="83">
        <f t="shared" si="3"/>
        <v>0</v>
      </c>
      <c r="BT35" s="83">
        <f t="shared" si="20"/>
        <v>-68.356999999999999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422.06000000000006</v>
      </c>
      <c r="DA35" s="80">
        <f t="shared" si="8"/>
        <v>261.51</v>
      </c>
      <c r="DB35" s="80">
        <f t="shared" si="8"/>
        <v>0</v>
      </c>
      <c r="DC35" s="80">
        <f t="shared" si="8"/>
        <v>0</v>
      </c>
      <c r="DD35" s="80">
        <f t="shared" si="30"/>
        <v>683.57</v>
      </c>
      <c r="DF35" s="81">
        <f t="shared" si="31"/>
        <v>42.206000000000003</v>
      </c>
      <c r="DG35" s="81">
        <f t="shared" si="32"/>
        <v>26.151</v>
      </c>
      <c r="DH35" s="81">
        <f t="shared" si="33"/>
        <v>0</v>
      </c>
      <c r="DI35" s="81">
        <f t="shared" si="34"/>
        <v>0</v>
      </c>
      <c r="DJ35" s="81">
        <f t="shared" si="35"/>
        <v>-68.356999999999999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-44.048999999999999</v>
      </c>
      <c r="G36" s="82">
        <v>-44.048999999999999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-27.292000000000002</v>
      </c>
      <c r="N36" s="82">
        <v>-27.292000000000002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44.048999999999999</v>
      </c>
      <c r="AF36" s="82">
        <v>27.292000000000002</v>
      </c>
      <c r="AG36" s="82">
        <v>0</v>
      </c>
      <c r="AH36" s="82">
        <v>0</v>
      </c>
      <c r="AI36" s="82">
        <v>71.340999999999994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44.048999999999999</v>
      </c>
      <c r="BQ36" s="83">
        <f t="shared" si="3"/>
        <v>27.292000000000002</v>
      </c>
      <c r="BR36" s="83">
        <f t="shared" si="3"/>
        <v>0</v>
      </c>
      <c r="BS36" s="83">
        <f t="shared" si="3"/>
        <v>0</v>
      </c>
      <c r="BT36" s="83">
        <f t="shared" si="20"/>
        <v>-71.341000000000008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440.49</v>
      </c>
      <c r="DA36" s="80">
        <f t="shared" si="8"/>
        <v>272.92</v>
      </c>
      <c r="DB36" s="80">
        <f t="shared" si="8"/>
        <v>0</v>
      </c>
      <c r="DC36" s="80">
        <f t="shared" si="8"/>
        <v>0</v>
      </c>
      <c r="DD36" s="80">
        <f t="shared" si="30"/>
        <v>713.41000000000008</v>
      </c>
      <c r="DF36" s="81">
        <f t="shared" si="31"/>
        <v>44.048999999999999</v>
      </c>
      <c r="DG36" s="81">
        <f t="shared" si="32"/>
        <v>27.292000000000002</v>
      </c>
      <c r="DH36" s="81">
        <f t="shared" si="33"/>
        <v>0</v>
      </c>
      <c r="DI36" s="81">
        <f t="shared" si="34"/>
        <v>0</v>
      </c>
      <c r="DJ36" s="81">
        <f t="shared" si="35"/>
        <v>-71.341000000000008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-50.430999999999997</v>
      </c>
      <c r="G37" s="82">
        <v>-50.430999999999997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-31.247</v>
      </c>
      <c r="N37" s="82">
        <v>-31.247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50.430999999999997</v>
      </c>
      <c r="AF37" s="82">
        <v>31.247</v>
      </c>
      <c r="AG37" s="82">
        <v>0</v>
      </c>
      <c r="AH37" s="82">
        <v>0</v>
      </c>
      <c r="AI37" s="82">
        <v>81.677999999999997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50.430999999999997</v>
      </c>
      <c r="BQ37" s="83">
        <f t="shared" si="3"/>
        <v>31.247</v>
      </c>
      <c r="BR37" s="83">
        <f t="shared" si="3"/>
        <v>0</v>
      </c>
      <c r="BS37" s="83">
        <f t="shared" si="3"/>
        <v>0</v>
      </c>
      <c r="BT37" s="83">
        <f t="shared" si="20"/>
        <v>-81.677999999999997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504.30999999999995</v>
      </c>
      <c r="DA37" s="80">
        <f t="shared" si="8"/>
        <v>312.47000000000003</v>
      </c>
      <c r="DB37" s="80">
        <f t="shared" si="8"/>
        <v>0</v>
      </c>
      <c r="DC37" s="80">
        <f t="shared" si="8"/>
        <v>0</v>
      </c>
      <c r="DD37" s="80">
        <f t="shared" si="30"/>
        <v>816.78</v>
      </c>
      <c r="DF37" s="81">
        <f t="shared" si="31"/>
        <v>50.430999999999997</v>
      </c>
      <c r="DG37" s="81">
        <f t="shared" si="32"/>
        <v>31.247</v>
      </c>
      <c r="DH37" s="81">
        <f t="shared" si="33"/>
        <v>0</v>
      </c>
      <c r="DI37" s="81">
        <f t="shared" si="34"/>
        <v>0</v>
      </c>
      <c r="DJ37" s="81">
        <f t="shared" si="35"/>
        <v>-81.677999999999997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-2.2240000000000002</v>
      </c>
      <c r="G38" s="82">
        <v>-2.2240000000000002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-1.3779999999999999</v>
      </c>
      <c r="N38" s="82">
        <v>-1.3779999999999999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2.2240000000000002</v>
      </c>
      <c r="AF38" s="82">
        <v>1.3779999999999999</v>
      </c>
      <c r="AG38" s="82">
        <v>0</v>
      </c>
      <c r="AH38" s="82">
        <v>0</v>
      </c>
      <c r="AI38" s="82">
        <v>3.6019999999999999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2.2240000000000002</v>
      </c>
      <c r="BQ38" s="83">
        <f t="shared" si="3"/>
        <v>1.3779999999999999</v>
      </c>
      <c r="BR38" s="83">
        <f t="shared" si="3"/>
        <v>0</v>
      </c>
      <c r="BS38" s="83">
        <f t="shared" si="3"/>
        <v>0</v>
      </c>
      <c r="BT38" s="83">
        <f t="shared" si="20"/>
        <v>-3.6020000000000003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22.240000000000002</v>
      </c>
      <c r="DA38" s="80">
        <f t="shared" si="8"/>
        <v>13.78</v>
      </c>
      <c r="DB38" s="80">
        <f t="shared" si="8"/>
        <v>0</v>
      </c>
      <c r="DC38" s="80">
        <f t="shared" si="8"/>
        <v>0</v>
      </c>
      <c r="DD38" s="80">
        <f t="shared" si="30"/>
        <v>36.020000000000003</v>
      </c>
      <c r="DF38" s="81">
        <f t="shared" si="31"/>
        <v>2.2240000000000002</v>
      </c>
      <c r="DG38" s="81">
        <f t="shared" si="32"/>
        <v>1.3779999999999999</v>
      </c>
      <c r="DH38" s="81">
        <f t="shared" si="33"/>
        <v>0</v>
      </c>
      <c r="DI38" s="81">
        <f t="shared" si="34"/>
        <v>0</v>
      </c>
      <c r="DJ38" s="81">
        <f t="shared" si="35"/>
        <v>-3.6020000000000003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-2.254</v>
      </c>
      <c r="G82" s="82">
        <v>-2.254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-1.3959999999999999</v>
      </c>
      <c r="N82" s="82">
        <v>-1.3959999999999999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2.254</v>
      </c>
      <c r="AF82" s="82">
        <v>1.3959999999999999</v>
      </c>
      <c r="AG82" s="82">
        <v>0</v>
      </c>
      <c r="AH82" s="82">
        <v>0</v>
      </c>
      <c r="AI82" s="82">
        <v>3.65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2.254</v>
      </c>
      <c r="BQ82" s="83">
        <f t="shared" si="47"/>
        <v>1.3959999999999999</v>
      </c>
      <c r="BR82" s="83">
        <f t="shared" si="47"/>
        <v>0</v>
      </c>
      <c r="BS82" s="83">
        <f t="shared" si="47"/>
        <v>0</v>
      </c>
      <c r="BT82" s="83">
        <f t="shared" si="48"/>
        <v>-3.65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22.54</v>
      </c>
      <c r="DA82" s="80">
        <f t="shared" si="57"/>
        <v>13.959999999999999</v>
      </c>
      <c r="DB82" s="80">
        <f t="shared" si="57"/>
        <v>0</v>
      </c>
      <c r="DC82" s="80">
        <f t="shared" si="57"/>
        <v>0</v>
      </c>
      <c r="DD82" s="80">
        <f t="shared" si="58"/>
        <v>36.5</v>
      </c>
      <c r="DF82" s="81">
        <f t="shared" si="59"/>
        <v>2.254</v>
      </c>
      <c r="DG82" s="81">
        <f t="shared" si="60"/>
        <v>1.3959999999999999</v>
      </c>
      <c r="DH82" s="81">
        <f t="shared" si="61"/>
        <v>0</v>
      </c>
      <c r="DI82" s="81">
        <f t="shared" si="62"/>
        <v>0</v>
      </c>
      <c r="DJ82" s="81">
        <f t="shared" si="63"/>
        <v>-3.65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-9.4469999999999992</v>
      </c>
      <c r="G83" s="82">
        <v>-9.4469999999999992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-5.8529999999999998</v>
      </c>
      <c r="N83" s="82">
        <v>-5.8529999999999998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9.4469999999999992</v>
      </c>
      <c r="AF83" s="82">
        <v>5.8529999999999998</v>
      </c>
      <c r="AG83" s="82">
        <v>0</v>
      </c>
      <c r="AH83" s="82">
        <v>0</v>
      </c>
      <c r="AI83" s="82">
        <v>15.3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9.4469999999999992</v>
      </c>
      <c r="BQ83" s="83">
        <f t="shared" si="47"/>
        <v>5.8529999999999998</v>
      </c>
      <c r="BR83" s="83">
        <f t="shared" si="47"/>
        <v>0</v>
      </c>
      <c r="BS83" s="83">
        <f t="shared" si="47"/>
        <v>0</v>
      </c>
      <c r="BT83" s="83">
        <f t="shared" si="48"/>
        <v>-15.299999999999999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94.47</v>
      </c>
      <c r="DA83" s="80">
        <f t="shared" si="57"/>
        <v>58.53</v>
      </c>
      <c r="DB83" s="80">
        <f t="shared" si="57"/>
        <v>0</v>
      </c>
      <c r="DC83" s="80">
        <f t="shared" si="57"/>
        <v>0</v>
      </c>
      <c r="DD83" s="80">
        <f t="shared" si="58"/>
        <v>153</v>
      </c>
      <c r="DF83" s="81">
        <f t="shared" si="59"/>
        <v>9.4469999999999992</v>
      </c>
      <c r="DG83" s="81">
        <f t="shared" si="60"/>
        <v>5.8529999999999998</v>
      </c>
      <c r="DH83" s="81">
        <f t="shared" si="61"/>
        <v>0</v>
      </c>
      <c r="DI83" s="81">
        <f t="shared" si="62"/>
        <v>0</v>
      </c>
      <c r="DJ83" s="81">
        <f t="shared" si="63"/>
        <v>-15.299999999999999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-6.7329999999999997</v>
      </c>
      <c r="G87" s="82">
        <v>-6.7329999999999997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6.7329999999999997</v>
      </c>
      <c r="AF87" s="82">
        <v>0</v>
      </c>
      <c r="AG87" s="82">
        <v>0</v>
      </c>
      <c r="AH87" s="82">
        <v>0</v>
      </c>
      <c r="AI87" s="82">
        <v>6.7329999999999997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6.7329999999999997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-6.7329999999999997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67.33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67.33</v>
      </c>
      <c r="DF87" s="81">
        <f t="shared" si="59"/>
        <v>6.7329999999999997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-6.7329999999999997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-5.2050000000000001</v>
      </c>
      <c r="G88" s="82">
        <v>-5.2050000000000001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5.2050000000000001</v>
      </c>
      <c r="AF88" s="82">
        <v>0</v>
      </c>
      <c r="AG88" s="82">
        <v>0</v>
      </c>
      <c r="AH88" s="82">
        <v>0</v>
      </c>
      <c r="AI88" s="82">
        <v>5.2050000000000001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5.2050000000000001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-5.2050000000000001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52.05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52.05</v>
      </c>
      <c r="DF88" s="81">
        <f t="shared" si="59"/>
        <v>5.2050000000000001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-5.2050000000000001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-16.285</v>
      </c>
      <c r="G89" s="82">
        <v>-16.285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16.285</v>
      </c>
      <c r="AF89" s="82">
        <v>0</v>
      </c>
      <c r="AG89" s="82">
        <v>0</v>
      </c>
      <c r="AH89" s="82">
        <v>0</v>
      </c>
      <c r="AI89" s="82">
        <v>16.285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16.285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-16.285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162.85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162.85</v>
      </c>
      <c r="DF89" s="81">
        <f t="shared" si="59"/>
        <v>16.285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-16.285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-2.29</v>
      </c>
      <c r="G92" s="82">
        <v>-2.29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2.29</v>
      </c>
      <c r="AF92" s="82">
        <v>0</v>
      </c>
      <c r="AG92" s="82">
        <v>0</v>
      </c>
      <c r="AH92" s="82">
        <v>0</v>
      </c>
      <c r="AI92" s="82">
        <v>2.29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2.29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-2.29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22.9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22.9</v>
      </c>
      <c r="DF92" s="81">
        <f t="shared" si="59"/>
        <v>2.29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-2.29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-15.05</v>
      </c>
      <c r="G93" s="82">
        <v>-15.05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15.05</v>
      </c>
      <c r="AF93" s="82">
        <v>0</v>
      </c>
      <c r="AG93" s="82">
        <v>0</v>
      </c>
      <c r="AH93" s="82">
        <v>0</v>
      </c>
      <c r="AI93" s="82">
        <v>15.05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15.05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-15.05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150.5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150.5</v>
      </c>
      <c r="DF93" s="81">
        <f t="shared" si="59"/>
        <v>15.05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-15.05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-26.58</v>
      </c>
      <c r="G94" s="82">
        <v>-26.58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26.58</v>
      </c>
      <c r="AF94" s="82">
        <v>0</v>
      </c>
      <c r="AG94" s="82">
        <v>0</v>
      </c>
      <c r="AH94" s="82">
        <v>0</v>
      </c>
      <c r="AI94" s="82">
        <v>26.58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26.58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-26.58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265.79999999999995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265.79999999999995</v>
      </c>
      <c r="DF94" s="81">
        <f t="shared" si="59"/>
        <v>26.58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-26.58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-44.003999999999998</v>
      </c>
      <c r="G95" s="82">
        <v>-44.003999999999998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44.003999999999998</v>
      </c>
      <c r="AF95" s="82">
        <v>0</v>
      </c>
      <c r="AG95" s="82">
        <v>0</v>
      </c>
      <c r="AH95" s="82">
        <v>0</v>
      </c>
      <c r="AI95" s="82">
        <v>44.003999999999998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44.003999999999998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-44.003999999999998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440.03999999999996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440.03999999999996</v>
      </c>
      <c r="DF95" s="81">
        <f t="shared" si="59"/>
        <v>44.003999999999998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-44.003999999999998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-56</v>
      </c>
      <c r="G96" s="82">
        <v>-56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56</v>
      </c>
      <c r="AF96" s="82">
        <v>0</v>
      </c>
      <c r="AG96" s="82">
        <v>0</v>
      </c>
      <c r="AH96" s="82">
        <v>0</v>
      </c>
      <c r="AI96" s="82">
        <v>56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560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560</v>
      </c>
      <c r="DF96" s="81">
        <f t="shared" si="59"/>
        <v>56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-30</v>
      </c>
      <c r="G97" s="82">
        <v>-30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30</v>
      </c>
      <c r="AF97" s="82">
        <v>0</v>
      </c>
      <c r="AG97" s="82">
        <v>0</v>
      </c>
      <c r="AH97" s="82">
        <v>0</v>
      </c>
      <c r="AI97" s="82">
        <v>30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300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300</v>
      </c>
      <c r="DF97" s="81">
        <f t="shared" si="59"/>
        <v>30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-3</v>
      </c>
      <c r="G98" s="82">
        <v>-3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</v>
      </c>
      <c r="AF98" s="82">
        <v>0</v>
      </c>
      <c r="AG98" s="82">
        <v>0</v>
      </c>
      <c r="AH98" s="82">
        <v>0</v>
      </c>
      <c r="AI98" s="82">
        <v>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756.24600000000009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756.24600000000009</v>
      </c>
      <c r="DF98" s="81">
        <f t="shared" si="59"/>
        <v>3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0.26851575000000005</v>
      </c>
      <c r="BQ99" s="87">
        <f t="shared" ref="BQ99:BT99" si="68">SUM(BQ3:BQ98)/4000</f>
        <v>6.0136500000000002E-2</v>
      </c>
      <c r="BR99" s="87">
        <f t="shared" si="68"/>
        <v>0</v>
      </c>
      <c r="BS99" s="87">
        <f t="shared" si="68"/>
        <v>0</v>
      </c>
      <c r="BT99" s="87">
        <f t="shared" si="68"/>
        <v>-0.32865224999999992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0.28667189999999998</v>
      </c>
      <c r="DA99" s="89">
        <f t="shared" ref="DA99:DD99" si="73">SUM(DA3:DA98)/40000</f>
        <v>6.0136500000000023E-2</v>
      </c>
      <c r="DB99" s="89">
        <f t="shared" si="73"/>
        <v>0</v>
      </c>
      <c r="DC99" s="89">
        <f t="shared" si="73"/>
        <v>0</v>
      </c>
      <c r="DD99" s="89">
        <f t="shared" si="73"/>
        <v>0.34680839999999996</v>
      </c>
      <c r="DE99" s="86"/>
      <c r="DF99" s="81">
        <f t="shared" si="59"/>
        <v>0.26851575000000005</v>
      </c>
      <c r="DG99" s="81">
        <f t="shared" si="60"/>
        <v>6.0136500000000002E-2</v>
      </c>
      <c r="DH99" s="81">
        <f t="shared" si="61"/>
        <v>0</v>
      </c>
      <c r="DI99" s="81">
        <f t="shared" si="62"/>
        <v>0</v>
      </c>
      <c r="DJ99" s="81">
        <f t="shared" si="63"/>
        <v>-0.32865224999999992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183</v>
      </c>
      <c r="H3" s="175">
        <f t="shared" ref="H3:H66" ca="1" si="2">INDIRECT("ISGS_Delhi_pp!" &amp; $V$3 &amp; X3)</f>
        <v>176.43029999999999</v>
      </c>
      <c r="I3" s="179">
        <f ca="1">INDIRECT("BRPL_EOD!" &amp; $V$3 &amp; X3)</f>
        <v>134.97</v>
      </c>
      <c r="J3" s="177">
        <f ca="1">INDIRECT("BYPL_EOD!" &amp; $V$3 &amp; X3)</f>
        <v>40.49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176.42000000000002</v>
      </c>
      <c r="N3" s="176">
        <f ca="1">INDIRECT("BRPL_ISGS_exbus!" &amp; $V$3 &amp; X3)</f>
        <v>140.00402448701962</v>
      </c>
      <c r="O3" s="177">
        <f ca="1">INDIRECT("BYPL_ISGS_exbus!" &amp; $V$3 &amp; X3)</f>
        <v>42.000170048747307</v>
      </c>
      <c r="P3" s="177">
        <f ca="1">INDIRECT("TPDDL_ISGS_exbus!" &amp; $V$3 &amp; X3)</f>
        <v>0.99580546423308003</v>
      </c>
      <c r="Q3" s="177">
        <f ca="1">INDIRECT("NDMC_ISGS_exbus!" &amp; $V$3 &amp; X3)</f>
        <v>0</v>
      </c>
      <c r="R3" s="178">
        <f ca="1">SUM(N3:Q3)</f>
        <v>183.00000000000003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183</v>
      </c>
      <c r="H4" s="183">
        <f t="shared" ca="1" si="2"/>
        <v>176.43029999999999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40.49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176.42000000000002</v>
      </c>
      <c r="N4" s="180">
        <f t="shared" ref="N4:N67" ca="1" si="10">INDIRECT("BRPL_ISGS_exbus!" &amp; $V$3 &amp; X4)</f>
        <v>140.00402448701962</v>
      </c>
      <c r="O4" s="181">
        <f t="shared" ref="O4:O67" ca="1" si="11">INDIRECT("BYPL_ISGS_exbus!" &amp; $V$3 &amp; X4)</f>
        <v>42.000170048747307</v>
      </c>
      <c r="P4" s="181">
        <f t="shared" ref="P4:P67" ca="1" si="12">INDIRECT("TPDDL_ISGS_exbus!" &amp; $V$3 &amp; X4)</f>
        <v>0.99580546423308003</v>
      </c>
      <c r="Q4" s="181">
        <f t="shared" ref="Q4:Q67" ca="1" si="13">INDIRECT("NDMC_ISGS_exbus!" &amp; $V$3 &amp; X4)</f>
        <v>0</v>
      </c>
      <c r="R4" s="182">
        <f t="shared" ref="R4:R67" ca="1" si="14">SUM(N4:Q4)</f>
        <v>183.00000000000003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183</v>
      </c>
      <c r="H5" s="183">
        <f t="shared" ca="1" si="2"/>
        <v>176.43029999999999</v>
      </c>
      <c r="I5" s="184">
        <f t="shared" ca="1" si="5"/>
        <v>134.97</v>
      </c>
      <c r="J5" s="181">
        <f t="shared" ca="1" si="6"/>
        <v>40.49</v>
      </c>
      <c r="K5" s="181">
        <f t="shared" ca="1" si="7"/>
        <v>0.96</v>
      </c>
      <c r="L5" s="181">
        <f t="shared" ca="1" si="8"/>
        <v>0</v>
      </c>
      <c r="M5" s="182">
        <f t="shared" ca="1" si="9"/>
        <v>176.42000000000002</v>
      </c>
      <c r="N5" s="180">
        <f t="shared" ca="1" si="10"/>
        <v>140.00402448701962</v>
      </c>
      <c r="O5" s="181">
        <f t="shared" ca="1" si="11"/>
        <v>42.000170048747307</v>
      </c>
      <c r="P5" s="181">
        <f t="shared" ca="1" si="12"/>
        <v>0.99580546423308003</v>
      </c>
      <c r="Q5" s="181">
        <f t="shared" ca="1" si="13"/>
        <v>0</v>
      </c>
      <c r="R5" s="182">
        <f t="shared" ca="1" si="14"/>
        <v>183.00000000000003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183</v>
      </c>
      <c r="H6" s="183">
        <f t="shared" ca="1" si="2"/>
        <v>176.43029999999999</v>
      </c>
      <c r="I6" s="184">
        <f t="shared" ca="1" si="5"/>
        <v>134.97</v>
      </c>
      <c r="J6" s="181">
        <f t="shared" ca="1" si="6"/>
        <v>40.49</v>
      </c>
      <c r="K6" s="181">
        <f t="shared" ca="1" si="7"/>
        <v>0.96</v>
      </c>
      <c r="L6" s="181">
        <f t="shared" ca="1" si="8"/>
        <v>0</v>
      </c>
      <c r="M6" s="182">
        <f t="shared" ca="1" si="9"/>
        <v>176.42000000000002</v>
      </c>
      <c r="N6" s="180">
        <f t="shared" ca="1" si="10"/>
        <v>140.00402448701962</v>
      </c>
      <c r="O6" s="181">
        <f t="shared" ca="1" si="11"/>
        <v>42.000170048747307</v>
      </c>
      <c r="P6" s="181">
        <f t="shared" ca="1" si="12"/>
        <v>0.99580546423308003</v>
      </c>
      <c r="Q6" s="181">
        <f t="shared" ca="1" si="13"/>
        <v>0</v>
      </c>
      <c r="R6" s="182">
        <f t="shared" ca="1" si="14"/>
        <v>183.00000000000003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183</v>
      </c>
      <c r="H7" s="183">
        <f t="shared" ca="1" si="2"/>
        <v>176.43029999999999</v>
      </c>
      <c r="I7" s="184">
        <f t="shared" ca="1" si="5"/>
        <v>134.97</v>
      </c>
      <c r="J7" s="181">
        <f t="shared" ca="1" si="6"/>
        <v>40.49</v>
      </c>
      <c r="K7" s="181">
        <f t="shared" ca="1" si="7"/>
        <v>0.96</v>
      </c>
      <c r="L7" s="181">
        <f t="shared" ca="1" si="8"/>
        <v>0</v>
      </c>
      <c r="M7" s="182">
        <f t="shared" ca="1" si="9"/>
        <v>176.42000000000002</v>
      </c>
      <c r="N7" s="180">
        <f t="shared" ca="1" si="10"/>
        <v>140.00402448701962</v>
      </c>
      <c r="O7" s="181">
        <f t="shared" ca="1" si="11"/>
        <v>42.000170048747307</v>
      </c>
      <c r="P7" s="181">
        <f t="shared" ca="1" si="12"/>
        <v>0.99580546423308003</v>
      </c>
      <c r="Q7" s="181">
        <f t="shared" ca="1" si="13"/>
        <v>0</v>
      </c>
      <c r="R7" s="182">
        <f t="shared" ca="1" si="14"/>
        <v>183.00000000000003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183</v>
      </c>
      <c r="H8" s="183">
        <f t="shared" ca="1" si="2"/>
        <v>176.43029999999999</v>
      </c>
      <c r="I8" s="184">
        <f t="shared" ca="1" si="5"/>
        <v>134.97</v>
      </c>
      <c r="J8" s="181">
        <f t="shared" ca="1" si="6"/>
        <v>40.49</v>
      </c>
      <c r="K8" s="181">
        <f t="shared" ca="1" si="7"/>
        <v>0.96</v>
      </c>
      <c r="L8" s="181">
        <f t="shared" ca="1" si="8"/>
        <v>0</v>
      </c>
      <c r="M8" s="182">
        <f t="shared" ca="1" si="9"/>
        <v>176.42000000000002</v>
      </c>
      <c r="N8" s="180">
        <f t="shared" ca="1" si="10"/>
        <v>140.00402448701962</v>
      </c>
      <c r="O8" s="181">
        <f t="shared" ca="1" si="11"/>
        <v>42.000170048747307</v>
      </c>
      <c r="P8" s="181">
        <f t="shared" ca="1" si="12"/>
        <v>0.99580546423308003</v>
      </c>
      <c r="Q8" s="181">
        <f t="shared" ca="1" si="13"/>
        <v>0</v>
      </c>
      <c r="R8" s="182">
        <f t="shared" ca="1" si="14"/>
        <v>183.00000000000003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183</v>
      </c>
      <c r="H9" s="183">
        <f t="shared" ca="1" si="2"/>
        <v>176.43029999999999</v>
      </c>
      <c r="I9" s="184">
        <f t="shared" ca="1" si="5"/>
        <v>134.97</v>
      </c>
      <c r="J9" s="181">
        <f t="shared" ca="1" si="6"/>
        <v>40.49</v>
      </c>
      <c r="K9" s="181">
        <f t="shared" ca="1" si="7"/>
        <v>0.96</v>
      </c>
      <c r="L9" s="181">
        <f t="shared" ca="1" si="8"/>
        <v>0</v>
      </c>
      <c r="M9" s="182">
        <f t="shared" ca="1" si="9"/>
        <v>176.42000000000002</v>
      </c>
      <c r="N9" s="180">
        <f t="shared" ca="1" si="10"/>
        <v>140.00402448701962</v>
      </c>
      <c r="O9" s="181">
        <f t="shared" ca="1" si="11"/>
        <v>42.000170048747307</v>
      </c>
      <c r="P9" s="181">
        <f t="shared" ca="1" si="12"/>
        <v>0.99580546423308003</v>
      </c>
      <c r="Q9" s="181">
        <f t="shared" ca="1" si="13"/>
        <v>0</v>
      </c>
      <c r="R9" s="182">
        <f t="shared" ca="1" si="14"/>
        <v>183.00000000000003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183</v>
      </c>
      <c r="H10" s="183">
        <f t="shared" ca="1" si="2"/>
        <v>176.43029999999999</v>
      </c>
      <c r="I10" s="184">
        <f t="shared" ca="1" si="5"/>
        <v>134.97</v>
      </c>
      <c r="J10" s="181">
        <f t="shared" ca="1" si="6"/>
        <v>40.49</v>
      </c>
      <c r="K10" s="181">
        <f t="shared" ca="1" si="7"/>
        <v>0.96</v>
      </c>
      <c r="L10" s="181">
        <f t="shared" ca="1" si="8"/>
        <v>0</v>
      </c>
      <c r="M10" s="182">
        <f t="shared" ca="1" si="9"/>
        <v>176.42000000000002</v>
      </c>
      <c r="N10" s="180">
        <f t="shared" ca="1" si="10"/>
        <v>140.00402448701962</v>
      </c>
      <c r="O10" s="181">
        <f t="shared" ca="1" si="11"/>
        <v>42.000170048747307</v>
      </c>
      <c r="P10" s="181">
        <f t="shared" ca="1" si="12"/>
        <v>0.99580546423308003</v>
      </c>
      <c r="Q10" s="181">
        <f t="shared" ca="1" si="13"/>
        <v>0</v>
      </c>
      <c r="R10" s="182">
        <f t="shared" ca="1" si="14"/>
        <v>183.00000000000003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183</v>
      </c>
      <c r="H11" s="183">
        <f t="shared" ca="1" si="2"/>
        <v>176.43029999999999</v>
      </c>
      <c r="I11" s="184">
        <f t="shared" ca="1" si="5"/>
        <v>134.97</v>
      </c>
      <c r="J11" s="181">
        <f t="shared" ca="1" si="6"/>
        <v>40.49</v>
      </c>
      <c r="K11" s="181">
        <f t="shared" ca="1" si="7"/>
        <v>0.96</v>
      </c>
      <c r="L11" s="181">
        <f t="shared" ca="1" si="8"/>
        <v>0</v>
      </c>
      <c r="M11" s="182">
        <f t="shared" ca="1" si="9"/>
        <v>176.42000000000002</v>
      </c>
      <c r="N11" s="180">
        <f t="shared" ca="1" si="10"/>
        <v>140.00402448701962</v>
      </c>
      <c r="O11" s="181">
        <f t="shared" ca="1" si="11"/>
        <v>42.000170048747307</v>
      </c>
      <c r="P11" s="181">
        <f t="shared" ca="1" si="12"/>
        <v>0.99580546423308003</v>
      </c>
      <c r="Q11" s="181">
        <f t="shared" ca="1" si="13"/>
        <v>0</v>
      </c>
      <c r="R11" s="182">
        <f t="shared" ca="1" si="14"/>
        <v>183.00000000000003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183</v>
      </c>
      <c r="H12" s="183">
        <f t="shared" ca="1" si="2"/>
        <v>176.43029999999999</v>
      </c>
      <c r="I12" s="184">
        <f t="shared" ca="1" si="5"/>
        <v>134.97</v>
      </c>
      <c r="J12" s="181">
        <f t="shared" ca="1" si="6"/>
        <v>40.49</v>
      </c>
      <c r="K12" s="181">
        <f t="shared" ca="1" si="7"/>
        <v>0.96</v>
      </c>
      <c r="L12" s="181">
        <f t="shared" ca="1" si="8"/>
        <v>0</v>
      </c>
      <c r="M12" s="182">
        <f t="shared" ca="1" si="9"/>
        <v>176.42000000000002</v>
      </c>
      <c r="N12" s="180">
        <f t="shared" ca="1" si="10"/>
        <v>140.00402448701962</v>
      </c>
      <c r="O12" s="181">
        <f t="shared" ca="1" si="11"/>
        <v>42.000170048747307</v>
      </c>
      <c r="P12" s="181">
        <f t="shared" ca="1" si="12"/>
        <v>0.99580546423308003</v>
      </c>
      <c r="Q12" s="181">
        <f t="shared" ca="1" si="13"/>
        <v>0</v>
      </c>
      <c r="R12" s="182">
        <f t="shared" ca="1" si="14"/>
        <v>183.00000000000003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182</v>
      </c>
      <c r="H13" s="183">
        <f t="shared" ca="1" si="2"/>
        <v>175.46619999999999</v>
      </c>
      <c r="I13" s="184">
        <f t="shared" ca="1" si="5"/>
        <v>134.97999999999999</v>
      </c>
      <c r="J13" s="181">
        <f t="shared" ca="1" si="6"/>
        <v>40.49</v>
      </c>
      <c r="K13" s="181">
        <f t="shared" ca="1" si="7"/>
        <v>0</v>
      </c>
      <c r="L13" s="181">
        <f t="shared" ca="1" si="8"/>
        <v>0</v>
      </c>
      <c r="M13" s="182">
        <f t="shared" ca="1" si="9"/>
        <v>175.47</v>
      </c>
      <c r="N13" s="180">
        <f t="shared" ca="1" si="10"/>
        <v>140.00319142873425</v>
      </c>
      <c r="O13" s="181">
        <f t="shared" ca="1" si="11"/>
        <v>41.996808571265746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182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182</v>
      </c>
      <c r="H14" s="183">
        <f t="shared" ca="1" si="2"/>
        <v>175.46619999999999</v>
      </c>
      <c r="I14" s="184">
        <f t="shared" ca="1" si="5"/>
        <v>134.97999999999999</v>
      </c>
      <c r="J14" s="181">
        <f t="shared" ca="1" si="6"/>
        <v>40.49</v>
      </c>
      <c r="K14" s="181">
        <f t="shared" ca="1" si="7"/>
        <v>0</v>
      </c>
      <c r="L14" s="181">
        <f t="shared" ca="1" si="8"/>
        <v>0</v>
      </c>
      <c r="M14" s="182">
        <f t="shared" ca="1" si="9"/>
        <v>175.47</v>
      </c>
      <c r="N14" s="180">
        <f t="shared" ca="1" si="10"/>
        <v>140.00319142873425</v>
      </c>
      <c r="O14" s="181">
        <f t="shared" ca="1" si="11"/>
        <v>41.996808571265746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182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182</v>
      </c>
      <c r="H15" s="183">
        <f t="shared" ca="1" si="2"/>
        <v>175.46619999999999</v>
      </c>
      <c r="I15" s="184">
        <f t="shared" ca="1" si="5"/>
        <v>134.97999999999999</v>
      </c>
      <c r="J15" s="181">
        <f t="shared" ca="1" si="6"/>
        <v>40.49</v>
      </c>
      <c r="K15" s="181">
        <f t="shared" ca="1" si="7"/>
        <v>0</v>
      </c>
      <c r="L15" s="181">
        <f t="shared" ca="1" si="8"/>
        <v>0</v>
      </c>
      <c r="M15" s="182">
        <f t="shared" ca="1" si="9"/>
        <v>175.47</v>
      </c>
      <c r="N15" s="180">
        <f t="shared" ca="1" si="10"/>
        <v>140.00319142873425</v>
      </c>
      <c r="O15" s="181">
        <f t="shared" ca="1" si="11"/>
        <v>41.996808571265746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182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182</v>
      </c>
      <c r="H16" s="183">
        <f t="shared" ca="1" si="2"/>
        <v>175.46619999999999</v>
      </c>
      <c r="I16" s="184">
        <f t="shared" ca="1" si="5"/>
        <v>134.97999999999999</v>
      </c>
      <c r="J16" s="181">
        <f t="shared" ca="1" si="6"/>
        <v>40.49</v>
      </c>
      <c r="K16" s="181">
        <f t="shared" ca="1" si="7"/>
        <v>0</v>
      </c>
      <c r="L16" s="181">
        <f t="shared" ca="1" si="8"/>
        <v>0</v>
      </c>
      <c r="M16" s="182">
        <f t="shared" ca="1" si="9"/>
        <v>175.47</v>
      </c>
      <c r="N16" s="180">
        <f t="shared" ca="1" si="10"/>
        <v>140.00319142873425</v>
      </c>
      <c r="O16" s="181">
        <f t="shared" ca="1" si="11"/>
        <v>41.996808571265746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182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180.49</v>
      </c>
      <c r="H17" s="183">
        <f t="shared" ca="1" si="2"/>
        <v>174.01040900000001</v>
      </c>
      <c r="I17" s="184">
        <f t="shared" ca="1" si="5"/>
        <v>134.97</v>
      </c>
      <c r="J17" s="181">
        <f t="shared" ca="1" si="6"/>
        <v>39.04</v>
      </c>
      <c r="K17" s="181">
        <f t="shared" ca="1" si="7"/>
        <v>0</v>
      </c>
      <c r="L17" s="181">
        <f t="shared" ca="1" si="8"/>
        <v>0</v>
      </c>
      <c r="M17" s="182">
        <f t="shared" ca="1" si="9"/>
        <v>174.01</v>
      </c>
      <c r="N17" s="180">
        <f t="shared" ca="1" si="10"/>
        <v>139.9961801045917</v>
      </c>
      <c r="O17" s="181">
        <f t="shared" ca="1" si="11"/>
        <v>40.493819895408315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180.49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213.98</v>
      </c>
      <c r="H18" s="183">
        <f t="shared" ca="1" si="2"/>
        <v>206.29811799999999</v>
      </c>
      <c r="I18" s="184">
        <f t="shared" ca="1" si="5"/>
        <v>169.11</v>
      </c>
      <c r="J18" s="181">
        <f t="shared" ca="1" si="6"/>
        <v>37.19</v>
      </c>
      <c r="K18" s="181">
        <f t="shared" ca="1" si="7"/>
        <v>0</v>
      </c>
      <c r="L18" s="181">
        <f t="shared" ca="1" si="8"/>
        <v>0</v>
      </c>
      <c r="M18" s="182">
        <f t="shared" ca="1" si="9"/>
        <v>206.3</v>
      </c>
      <c r="N18" s="180">
        <f t="shared" ca="1" si="10"/>
        <v>175.40551526902567</v>
      </c>
      <c r="O18" s="181">
        <f t="shared" ca="1" si="11"/>
        <v>38.574484730974305</v>
      </c>
      <c r="P18" s="181">
        <f t="shared" ca="1" si="12"/>
        <v>0</v>
      </c>
      <c r="Q18" s="181">
        <f t="shared" ca="1" si="13"/>
        <v>0</v>
      </c>
      <c r="R18" s="182">
        <f t="shared" ca="1" si="14"/>
        <v>213.97999999999996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220.49</v>
      </c>
      <c r="H19" s="183">
        <f t="shared" ca="1" si="2"/>
        <v>212.574409</v>
      </c>
      <c r="I19" s="184">
        <f t="shared" ca="1" si="5"/>
        <v>173.53</v>
      </c>
      <c r="J19" s="181">
        <f t="shared" ca="1" si="6"/>
        <v>39.04</v>
      </c>
      <c r="K19" s="181">
        <f t="shared" ca="1" si="7"/>
        <v>0</v>
      </c>
      <c r="L19" s="181">
        <f t="shared" ca="1" si="8"/>
        <v>0</v>
      </c>
      <c r="M19" s="182">
        <f t="shared" ca="1" si="9"/>
        <v>212.57</v>
      </c>
      <c r="N19" s="180">
        <f t="shared" ca="1" si="10"/>
        <v>179.99543538599053</v>
      </c>
      <c r="O19" s="181">
        <f t="shared" ca="1" si="11"/>
        <v>40.494564614009505</v>
      </c>
      <c r="P19" s="181">
        <f t="shared" ca="1" si="12"/>
        <v>0</v>
      </c>
      <c r="Q19" s="181">
        <f t="shared" ca="1" si="13"/>
        <v>0</v>
      </c>
      <c r="R19" s="182">
        <f t="shared" ca="1" si="14"/>
        <v>220.49000000000004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220.49</v>
      </c>
      <c r="H20" s="183">
        <f t="shared" ca="1" si="2"/>
        <v>212.574409</v>
      </c>
      <c r="I20" s="184">
        <f t="shared" ca="1" si="5"/>
        <v>173.53</v>
      </c>
      <c r="J20" s="181">
        <f t="shared" ca="1" si="6"/>
        <v>39.04</v>
      </c>
      <c r="K20" s="181">
        <f t="shared" ca="1" si="7"/>
        <v>0</v>
      </c>
      <c r="L20" s="181">
        <f t="shared" ca="1" si="8"/>
        <v>0</v>
      </c>
      <c r="M20" s="182">
        <f t="shared" ca="1" si="9"/>
        <v>212.57</v>
      </c>
      <c r="N20" s="180">
        <f t="shared" ca="1" si="10"/>
        <v>179.99543538599053</v>
      </c>
      <c r="O20" s="181">
        <f t="shared" ca="1" si="11"/>
        <v>40.494564614009505</v>
      </c>
      <c r="P20" s="181">
        <f t="shared" ca="1" si="12"/>
        <v>0</v>
      </c>
      <c r="Q20" s="181">
        <f t="shared" ca="1" si="13"/>
        <v>0</v>
      </c>
      <c r="R20" s="182">
        <f t="shared" ca="1" si="14"/>
        <v>220.49000000000004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255.49</v>
      </c>
      <c r="H21" s="183">
        <f t="shared" ca="1" si="2"/>
        <v>246.31790899999999</v>
      </c>
      <c r="I21" s="184">
        <f t="shared" ca="1" si="5"/>
        <v>208.65</v>
      </c>
      <c r="J21" s="181">
        <f t="shared" ca="1" si="6"/>
        <v>37.67</v>
      </c>
      <c r="K21" s="181">
        <f t="shared" ca="1" si="7"/>
        <v>0</v>
      </c>
      <c r="L21" s="181">
        <f t="shared" ca="1" si="8"/>
        <v>0</v>
      </c>
      <c r="M21" s="182">
        <f t="shared" ca="1" si="9"/>
        <v>246.32</v>
      </c>
      <c r="N21" s="180">
        <f t="shared" ca="1" si="10"/>
        <v>216.41762138681392</v>
      </c>
      <c r="O21" s="181">
        <f t="shared" ca="1" si="11"/>
        <v>39.07237861318611</v>
      </c>
      <c r="P21" s="181">
        <f t="shared" ca="1" si="12"/>
        <v>0</v>
      </c>
      <c r="Q21" s="181">
        <f t="shared" ca="1" si="13"/>
        <v>0</v>
      </c>
      <c r="R21" s="182">
        <f t="shared" ca="1" si="14"/>
        <v>255.49000000000004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260.49</v>
      </c>
      <c r="H22" s="183">
        <f t="shared" ca="1" si="2"/>
        <v>251.138409</v>
      </c>
      <c r="I22" s="184">
        <f t="shared" ca="1" si="5"/>
        <v>212.1</v>
      </c>
      <c r="J22" s="181">
        <f t="shared" ca="1" si="6"/>
        <v>39.04</v>
      </c>
      <c r="K22" s="181">
        <f t="shared" ca="1" si="7"/>
        <v>0</v>
      </c>
      <c r="L22" s="181">
        <f t="shared" ca="1" si="8"/>
        <v>0</v>
      </c>
      <c r="M22" s="182">
        <f t="shared" ca="1" si="9"/>
        <v>251.14</v>
      </c>
      <c r="N22" s="180">
        <f t="shared" ca="1" si="10"/>
        <v>219.99653181492394</v>
      </c>
      <c r="O22" s="181">
        <f t="shared" ca="1" si="11"/>
        <v>40.493468185076054</v>
      </c>
      <c r="P22" s="181">
        <f t="shared" ca="1" si="12"/>
        <v>0</v>
      </c>
      <c r="Q22" s="181">
        <f t="shared" ca="1" si="13"/>
        <v>0</v>
      </c>
      <c r="R22" s="182">
        <f t="shared" ca="1" si="14"/>
        <v>260.49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260.49</v>
      </c>
      <c r="H23" s="183">
        <f t="shared" ca="1" si="2"/>
        <v>251.138409</v>
      </c>
      <c r="I23" s="184">
        <f t="shared" ca="1" si="5"/>
        <v>212.1</v>
      </c>
      <c r="J23" s="181">
        <f t="shared" ca="1" si="6"/>
        <v>39.04</v>
      </c>
      <c r="K23" s="181">
        <f t="shared" ca="1" si="7"/>
        <v>0</v>
      </c>
      <c r="L23" s="181">
        <f t="shared" ca="1" si="8"/>
        <v>0</v>
      </c>
      <c r="M23" s="182">
        <f t="shared" ca="1" si="9"/>
        <v>251.14</v>
      </c>
      <c r="N23" s="180">
        <f t="shared" ca="1" si="10"/>
        <v>219.99653181492394</v>
      </c>
      <c r="O23" s="181">
        <f t="shared" ca="1" si="11"/>
        <v>40.493468185076054</v>
      </c>
      <c r="P23" s="181">
        <f t="shared" ca="1" si="12"/>
        <v>0</v>
      </c>
      <c r="Q23" s="181">
        <f t="shared" ca="1" si="13"/>
        <v>0</v>
      </c>
      <c r="R23" s="182">
        <f t="shared" ca="1" si="14"/>
        <v>260.49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260.49</v>
      </c>
      <c r="H24" s="183">
        <f t="shared" ca="1" si="2"/>
        <v>251.138409</v>
      </c>
      <c r="I24" s="184">
        <f t="shared" ca="1" si="5"/>
        <v>212.1</v>
      </c>
      <c r="J24" s="181">
        <f t="shared" ca="1" si="6"/>
        <v>39.04</v>
      </c>
      <c r="K24" s="181">
        <f t="shared" ca="1" si="7"/>
        <v>0</v>
      </c>
      <c r="L24" s="181">
        <f t="shared" ca="1" si="8"/>
        <v>0</v>
      </c>
      <c r="M24" s="182">
        <f t="shared" ca="1" si="9"/>
        <v>251.14</v>
      </c>
      <c r="N24" s="180">
        <f t="shared" ca="1" si="10"/>
        <v>219.99653181492394</v>
      </c>
      <c r="O24" s="181">
        <f t="shared" ca="1" si="11"/>
        <v>40.493468185076054</v>
      </c>
      <c r="P24" s="181">
        <f t="shared" ca="1" si="12"/>
        <v>0</v>
      </c>
      <c r="Q24" s="181">
        <f t="shared" ca="1" si="13"/>
        <v>0</v>
      </c>
      <c r="R24" s="182">
        <f t="shared" ca="1" si="14"/>
        <v>260.49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225.087031</v>
      </c>
      <c r="H25" s="183">
        <f t="shared" ca="1" si="2"/>
        <v>217.006407</v>
      </c>
      <c r="I25" s="184">
        <f t="shared" ca="1" si="5"/>
        <v>176.43</v>
      </c>
      <c r="J25" s="181">
        <f t="shared" ca="1" si="6"/>
        <v>40.58</v>
      </c>
      <c r="K25" s="181">
        <f t="shared" ca="1" si="7"/>
        <v>0</v>
      </c>
      <c r="L25" s="181">
        <f t="shared" ca="1" si="8"/>
        <v>0</v>
      </c>
      <c r="M25" s="182">
        <f t="shared" ca="1" si="9"/>
        <v>217.01</v>
      </c>
      <c r="N25" s="180">
        <f t="shared" ca="1" si="10"/>
        <v>182.99665858407448</v>
      </c>
      <c r="O25" s="181">
        <f t="shared" ca="1" si="11"/>
        <v>42.090372415925529</v>
      </c>
      <c r="P25" s="181">
        <f t="shared" ca="1" si="12"/>
        <v>0</v>
      </c>
      <c r="Q25" s="181">
        <f t="shared" ca="1" si="13"/>
        <v>0</v>
      </c>
      <c r="R25" s="182">
        <f t="shared" ca="1" si="14"/>
        <v>225.08703100000002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180.49</v>
      </c>
      <c r="H26" s="183">
        <f t="shared" ca="1" si="2"/>
        <v>174.01040900000001</v>
      </c>
      <c r="I26" s="184">
        <f t="shared" ca="1" si="5"/>
        <v>134.97</v>
      </c>
      <c r="J26" s="181">
        <f t="shared" ca="1" si="6"/>
        <v>39.04</v>
      </c>
      <c r="K26" s="181">
        <f t="shared" ca="1" si="7"/>
        <v>0</v>
      </c>
      <c r="L26" s="181">
        <f t="shared" ca="1" si="8"/>
        <v>0</v>
      </c>
      <c r="M26" s="182">
        <f t="shared" ca="1" si="9"/>
        <v>174.01</v>
      </c>
      <c r="N26" s="180">
        <f t="shared" ca="1" si="10"/>
        <v>139.9961801045917</v>
      </c>
      <c r="O26" s="181">
        <f t="shared" ca="1" si="11"/>
        <v>40.493819895408315</v>
      </c>
      <c r="P26" s="181">
        <f t="shared" ca="1" si="12"/>
        <v>0</v>
      </c>
      <c r="Q26" s="181">
        <f t="shared" ca="1" si="13"/>
        <v>0</v>
      </c>
      <c r="R26" s="182">
        <f t="shared" ca="1" si="14"/>
        <v>180.49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180.49</v>
      </c>
      <c r="H27" s="183">
        <f t="shared" ca="1" si="2"/>
        <v>174.01040900000001</v>
      </c>
      <c r="I27" s="184">
        <f t="shared" ca="1" si="5"/>
        <v>134.97</v>
      </c>
      <c r="J27" s="181">
        <f t="shared" ca="1" si="6"/>
        <v>39.04</v>
      </c>
      <c r="K27" s="181">
        <f t="shared" ca="1" si="7"/>
        <v>0</v>
      </c>
      <c r="L27" s="181">
        <f t="shared" ca="1" si="8"/>
        <v>0</v>
      </c>
      <c r="M27" s="182">
        <f t="shared" ca="1" si="9"/>
        <v>174.01</v>
      </c>
      <c r="N27" s="180">
        <f t="shared" ca="1" si="10"/>
        <v>139.9961801045917</v>
      </c>
      <c r="O27" s="181">
        <f t="shared" ca="1" si="11"/>
        <v>40.493819895408315</v>
      </c>
      <c r="P27" s="181">
        <f t="shared" ca="1" si="12"/>
        <v>0</v>
      </c>
      <c r="Q27" s="181">
        <f t="shared" ca="1" si="13"/>
        <v>0</v>
      </c>
      <c r="R27" s="182">
        <f t="shared" ca="1" si="14"/>
        <v>180.49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180.49</v>
      </c>
      <c r="H28" s="183">
        <f t="shared" ca="1" si="2"/>
        <v>174.01040900000001</v>
      </c>
      <c r="I28" s="184">
        <f t="shared" ca="1" si="5"/>
        <v>134.97</v>
      </c>
      <c r="J28" s="181">
        <f t="shared" ca="1" si="6"/>
        <v>39.04</v>
      </c>
      <c r="K28" s="181">
        <f t="shared" ca="1" si="7"/>
        <v>0</v>
      </c>
      <c r="L28" s="181">
        <f t="shared" ca="1" si="8"/>
        <v>0</v>
      </c>
      <c r="M28" s="182">
        <f t="shared" ca="1" si="9"/>
        <v>174.01</v>
      </c>
      <c r="N28" s="180">
        <f t="shared" ca="1" si="10"/>
        <v>139.9961801045917</v>
      </c>
      <c r="O28" s="181">
        <f t="shared" ca="1" si="11"/>
        <v>40.493819895408315</v>
      </c>
      <c r="P28" s="181">
        <f t="shared" ca="1" si="12"/>
        <v>0</v>
      </c>
      <c r="Q28" s="181">
        <f t="shared" ca="1" si="13"/>
        <v>0</v>
      </c>
      <c r="R28" s="182">
        <f t="shared" ca="1" si="14"/>
        <v>180.49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180.49</v>
      </c>
      <c r="H29" s="183">
        <f t="shared" ca="1" si="2"/>
        <v>174.01040900000001</v>
      </c>
      <c r="I29" s="184">
        <f t="shared" ca="1" si="5"/>
        <v>134.97</v>
      </c>
      <c r="J29" s="181">
        <f t="shared" ca="1" si="6"/>
        <v>39.04</v>
      </c>
      <c r="K29" s="181">
        <f t="shared" ca="1" si="7"/>
        <v>0</v>
      </c>
      <c r="L29" s="181">
        <f t="shared" ca="1" si="8"/>
        <v>0</v>
      </c>
      <c r="M29" s="182">
        <f t="shared" ca="1" si="9"/>
        <v>174.01</v>
      </c>
      <c r="N29" s="180">
        <f t="shared" ca="1" si="10"/>
        <v>139.9961801045917</v>
      </c>
      <c r="O29" s="181">
        <f t="shared" ca="1" si="11"/>
        <v>40.493819895408315</v>
      </c>
      <c r="P29" s="181">
        <f t="shared" ca="1" si="12"/>
        <v>0</v>
      </c>
      <c r="Q29" s="181">
        <f t="shared" ca="1" si="13"/>
        <v>0</v>
      </c>
      <c r="R29" s="182">
        <f t="shared" ca="1" si="14"/>
        <v>180.49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190</v>
      </c>
      <c r="H30" s="183">
        <f t="shared" ca="1" si="2"/>
        <v>183.179</v>
      </c>
      <c r="I30" s="184">
        <f t="shared" ca="1" si="5"/>
        <v>134.97</v>
      </c>
      <c r="J30" s="181">
        <f t="shared" ca="1" si="6"/>
        <v>48.21</v>
      </c>
      <c r="K30" s="181">
        <f t="shared" ca="1" si="7"/>
        <v>0</v>
      </c>
      <c r="L30" s="181">
        <f t="shared" ca="1" si="8"/>
        <v>0</v>
      </c>
      <c r="M30" s="182">
        <f t="shared" ca="1" si="9"/>
        <v>183.18</v>
      </c>
      <c r="N30" s="180">
        <f t="shared" ca="1" si="10"/>
        <v>139.99508679986897</v>
      </c>
      <c r="O30" s="181">
        <f t="shared" ca="1" si="11"/>
        <v>50.004913200131021</v>
      </c>
      <c r="P30" s="181">
        <f t="shared" ca="1" si="12"/>
        <v>0</v>
      </c>
      <c r="Q30" s="181">
        <f t="shared" ca="1" si="13"/>
        <v>0</v>
      </c>
      <c r="R30" s="182">
        <f t="shared" ca="1" si="14"/>
        <v>190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185</v>
      </c>
      <c r="H31" s="183">
        <f t="shared" ca="1" si="2"/>
        <v>178.35849999999999</v>
      </c>
      <c r="I31" s="184">
        <f t="shared" ca="1" si="5"/>
        <v>134.97999999999999</v>
      </c>
      <c r="J31" s="181">
        <f t="shared" ca="1" si="6"/>
        <v>43.38</v>
      </c>
      <c r="K31" s="181">
        <f t="shared" ca="1" si="7"/>
        <v>0</v>
      </c>
      <c r="L31" s="181">
        <f t="shared" ca="1" si="8"/>
        <v>0</v>
      </c>
      <c r="M31" s="182">
        <f t="shared" ca="1" si="9"/>
        <v>178.35999999999999</v>
      </c>
      <c r="N31" s="180">
        <f t="shared" ca="1" si="10"/>
        <v>140.00504597443373</v>
      </c>
      <c r="O31" s="181">
        <f t="shared" ca="1" si="11"/>
        <v>44.99495402556628</v>
      </c>
      <c r="P31" s="181">
        <f t="shared" ca="1" si="12"/>
        <v>0</v>
      </c>
      <c r="Q31" s="181">
        <f t="shared" ca="1" si="13"/>
        <v>0</v>
      </c>
      <c r="R31" s="182">
        <f t="shared" ca="1" si="14"/>
        <v>185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184.67939999999999</v>
      </c>
      <c r="H32" s="183">
        <f t="shared" ca="1" si="2"/>
        <v>178.04940999999999</v>
      </c>
      <c r="I32" s="184">
        <f t="shared" ca="1" si="5"/>
        <v>134.97</v>
      </c>
      <c r="J32" s="181">
        <f t="shared" ca="1" si="6"/>
        <v>38.56</v>
      </c>
      <c r="K32" s="181">
        <f t="shared" ca="1" si="7"/>
        <v>4.51</v>
      </c>
      <c r="L32" s="181">
        <f t="shared" ca="1" si="8"/>
        <v>0</v>
      </c>
      <c r="M32" s="182">
        <f t="shared" ca="1" si="9"/>
        <v>178.04</v>
      </c>
      <c r="N32" s="180">
        <f t="shared" ca="1" si="10"/>
        <v>140.0032499325994</v>
      </c>
      <c r="O32" s="181">
        <f t="shared" ca="1" si="11"/>
        <v>39.997964861828791</v>
      </c>
      <c r="P32" s="181">
        <f t="shared" ca="1" si="12"/>
        <v>4.6781852055717801</v>
      </c>
      <c r="Q32" s="181">
        <f t="shared" ca="1" si="13"/>
        <v>0</v>
      </c>
      <c r="R32" s="182">
        <f t="shared" ca="1" si="14"/>
        <v>184.67939999999999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219.13022599999999</v>
      </c>
      <c r="H33" s="183">
        <f t="shared" ca="1" si="2"/>
        <v>211.263451</v>
      </c>
      <c r="I33" s="184">
        <f t="shared" ca="1" si="5"/>
        <v>130.43</v>
      </c>
      <c r="J33" s="181">
        <f t="shared" ca="1" si="6"/>
        <v>76.47</v>
      </c>
      <c r="K33" s="181">
        <f t="shared" ca="1" si="7"/>
        <v>4.3600000000000003</v>
      </c>
      <c r="L33" s="181">
        <f t="shared" ca="1" si="8"/>
        <v>0</v>
      </c>
      <c r="M33" s="182">
        <f t="shared" ca="1" si="9"/>
        <v>211.26000000000002</v>
      </c>
      <c r="N33" s="180">
        <f t="shared" ca="1" si="10"/>
        <v>135.28900585619613</v>
      </c>
      <c r="O33" s="181">
        <f t="shared" ca="1" si="11"/>
        <v>79.318793819085471</v>
      </c>
      <c r="P33" s="181">
        <f t="shared" ca="1" si="12"/>
        <v>4.5224263247183565</v>
      </c>
      <c r="Q33" s="181">
        <f t="shared" ca="1" si="13"/>
        <v>0</v>
      </c>
      <c r="R33" s="182">
        <f t="shared" ca="1" si="14"/>
        <v>219.13022599999996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226.75630000000001</v>
      </c>
      <c r="H34" s="183">
        <f t="shared" ca="1" si="2"/>
        <v>218.61574899999999</v>
      </c>
      <c r="I34" s="184">
        <f t="shared" ca="1" si="5"/>
        <v>134.97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218.60999999999999</v>
      </c>
      <c r="N34" s="180">
        <f t="shared" ca="1" si="10"/>
        <v>139.99953255111842</v>
      </c>
      <c r="O34" s="181">
        <f t="shared" ca="1" si="11"/>
        <v>82.078706458990894</v>
      </c>
      <c r="P34" s="181">
        <f t="shared" ca="1" si="12"/>
        <v>4.6780609898906729</v>
      </c>
      <c r="Q34" s="181">
        <f t="shared" ca="1" si="13"/>
        <v>0</v>
      </c>
      <c r="R34" s="182">
        <f t="shared" ca="1" si="14"/>
        <v>226.75629999999998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197.464145</v>
      </c>
      <c r="H35" s="183">
        <f t="shared" ca="1" si="2"/>
        <v>190.375182</v>
      </c>
      <c r="I35" s="184">
        <f t="shared" ca="1" si="5"/>
        <v>140.46</v>
      </c>
      <c r="J35" s="181">
        <f t="shared" ca="1" si="6"/>
        <v>45.24</v>
      </c>
      <c r="K35" s="181">
        <f t="shared" ca="1" si="7"/>
        <v>4.68</v>
      </c>
      <c r="L35" s="181">
        <f t="shared" ca="1" si="8"/>
        <v>0</v>
      </c>
      <c r="M35" s="182">
        <f t="shared" ca="1" si="9"/>
        <v>190.38000000000002</v>
      </c>
      <c r="N35" s="180">
        <f t="shared" ca="1" si="10"/>
        <v>145.68659421525371</v>
      </c>
      <c r="O35" s="181">
        <f t="shared" ca="1" si="11"/>
        <v>46.92340539867633</v>
      </c>
      <c r="P35" s="181">
        <f t="shared" ca="1" si="12"/>
        <v>4.8541453860699644</v>
      </c>
      <c r="Q35" s="181">
        <f t="shared" ca="1" si="13"/>
        <v>0</v>
      </c>
      <c r="R35" s="182">
        <f t="shared" ca="1" si="14"/>
        <v>197.464145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184.67939999999999</v>
      </c>
      <c r="H36" s="183">
        <f t="shared" ca="1" si="2"/>
        <v>178.04940999999999</v>
      </c>
      <c r="I36" s="184">
        <f t="shared" ca="1" si="5"/>
        <v>134.97</v>
      </c>
      <c r="J36" s="181">
        <f t="shared" ca="1" si="6"/>
        <v>38.56</v>
      </c>
      <c r="K36" s="181">
        <f t="shared" ca="1" si="7"/>
        <v>4.51</v>
      </c>
      <c r="L36" s="181">
        <f t="shared" ca="1" si="8"/>
        <v>0</v>
      </c>
      <c r="M36" s="182">
        <f t="shared" ca="1" si="9"/>
        <v>178.04</v>
      </c>
      <c r="N36" s="180">
        <f t="shared" ca="1" si="10"/>
        <v>140.0032499325994</v>
      </c>
      <c r="O36" s="181">
        <f t="shared" ca="1" si="11"/>
        <v>39.997964861828791</v>
      </c>
      <c r="P36" s="181">
        <f t="shared" ca="1" si="12"/>
        <v>4.6781852055717801</v>
      </c>
      <c r="Q36" s="181">
        <f t="shared" ca="1" si="13"/>
        <v>0</v>
      </c>
      <c r="R36" s="182">
        <f t="shared" ca="1" si="14"/>
        <v>184.67939999999999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206.894655</v>
      </c>
      <c r="H37" s="183">
        <f t="shared" ca="1" si="2"/>
        <v>199.46713700000001</v>
      </c>
      <c r="I37" s="184">
        <f t="shared" ca="1" si="5"/>
        <v>161.49</v>
      </c>
      <c r="J37" s="181">
        <f t="shared" ca="1" si="6"/>
        <v>34</v>
      </c>
      <c r="K37" s="181">
        <f t="shared" ca="1" si="7"/>
        <v>3.98</v>
      </c>
      <c r="L37" s="181">
        <f t="shared" ca="1" si="8"/>
        <v>0</v>
      </c>
      <c r="M37" s="182">
        <f t="shared" ca="1" si="9"/>
        <v>199.47</v>
      </c>
      <c r="N37" s="180">
        <f t="shared" ca="1" si="10"/>
        <v>167.50096674161526</v>
      </c>
      <c r="O37" s="181">
        <f t="shared" ca="1" si="11"/>
        <v>35.26554504436757</v>
      </c>
      <c r="P37" s="181">
        <f t="shared" ca="1" si="12"/>
        <v>4.1281432140171459</v>
      </c>
      <c r="Q37" s="181">
        <f t="shared" ca="1" si="13"/>
        <v>0</v>
      </c>
      <c r="R37" s="182">
        <f t="shared" ca="1" si="14"/>
        <v>206.89465499999997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264.10991000000001</v>
      </c>
      <c r="H38" s="183">
        <f t="shared" ca="1" si="2"/>
        <v>254.628364</v>
      </c>
      <c r="I38" s="184">
        <f t="shared" ca="1" si="5"/>
        <v>213.21</v>
      </c>
      <c r="J38" s="181">
        <f t="shared" ca="1" si="6"/>
        <v>37.08</v>
      </c>
      <c r="K38" s="181">
        <f t="shared" ca="1" si="7"/>
        <v>4.34</v>
      </c>
      <c r="L38" s="181">
        <f t="shared" ca="1" si="8"/>
        <v>0</v>
      </c>
      <c r="M38" s="182">
        <f t="shared" ca="1" si="9"/>
        <v>254.63000000000002</v>
      </c>
      <c r="N38" s="180">
        <f t="shared" ca="1" si="10"/>
        <v>221.14783769037427</v>
      </c>
      <c r="O38" s="181">
        <f t="shared" ca="1" si="11"/>
        <v>38.460493511369442</v>
      </c>
      <c r="P38" s="181">
        <f t="shared" ca="1" si="12"/>
        <v>4.5015787982562934</v>
      </c>
      <c r="Q38" s="181">
        <f t="shared" ca="1" si="13"/>
        <v>0</v>
      </c>
      <c r="R38" s="182">
        <f t="shared" ca="1" si="14"/>
        <v>264.10991000000001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316.76298600000001</v>
      </c>
      <c r="H39" s="183">
        <f t="shared" ca="1" si="2"/>
        <v>305.39119499999998</v>
      </c>
      <c r="I39" s="184">
        <f t="shared" ca="1" si="5"/>
        <v>243.56</v>
      </c>
      <c r="J39" s="181">
        <f t="shared" ca="1" si="6"/>
        <v>57.35</v>
      </c>
      <c r="K39" s="181">
        <f t="shared" ca="1" si="7"/>
        <v>4.47</v>
      </c>
      <c r="L39" s="181">
        <f t="shared" ca="1" si="8"/>
        <v>0</v>
      </c>
      <c r="M39" s="182">
        <f t="shared" ca="1" si="9"/>
        <v>305.38000000000005</v>
      </c>
      <c r="N39" s="180">
        <f t="shared" ca="1" si="10"/>
        <v>252.63865633034249</v>
      </c>
      <c r="O39" s="181">
        <f t="shared" ca="1" si="11"/>
        <v>59.487711202763769</v>
      </c>
      <c r="P39" s="181">
        <f t="shared" ca="1" si="12"/>
        <v>4.6366184668937063</v>
      </c>
      <c r="Q39" s="181">
        <f t="shared" ca="1" si="13"/>
        <v>0</v>
      </c>
      <c r="R39" s="182">
        <f t="shared" ca="1" si="14"/>
        <v>316.76298599999996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329.298092</v>
      </c>
      <c r="I40" s="184">
        <f t="shared" ca="1" si="5"/>
        <v>245.65</v>
      </c>
      <c r="J40" s="181">
        <f t="shared" ca="1" si="6"/>
        <v>79.13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329.28999999999996</v>
      </c>
      <c r="N40" s="180">
        <f t="shared" ca="1" si="10"/>
        <v>254.80348193082079</v>
      </c>
      <c r="O40" s="181">
        <f t="shared" ca="1" si="11"/>
        <v>82.078565134076328</v>
      </c>
      <c r="P40" s="181">
        <f t="shared" ca="1" si="12"/>
        <v>4.6780529351027962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329.298092</v>
      </c>
      <c r="I41" s="184">
        <f t="shared" ca="1" si="5"/>
        <v>245.65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329.28999999999996</v>
      </c>
      <c r="N41" s="180">
        <f t="shared" ca="1" si="10"/>
        <v>254.80348193082079</v>
      </c>
      <c r="O41" s="181">
        <f t="shared" ca="1" si="11"/>
        <v>82.078565134076328</v>
      </c>
      <c r="P41" s="181">
        <f t="shared" ca="1" si="12"/>
        <v>4.6780529351027962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329.298092</v>
      </c>
      <c r="I44" s="184">
        <f t="shared" ca="1" si="5"/>
        <v>245.65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329.28999999999996</v>
      </c>
      <c r="N44" s="180">
        <f t="shared" ca="1" si="10"/>
        <v>254.80348193082079</v>
      </c>
      <c r="O44" s="181">
        <f t="shared" ca="1" si="11"/>
        <v>82.078565134076328</v>
      </c>
      <c r="P44" s="181">
        <f t="shared" ca="1" si="12"/>
        <v>4.6780529351027962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329.298092</v>
      </c>
      <c r="I45" s="184">
        <f t="shared" ca="1" si="5"/>
        <v>245.65</v>
      </c>
      <c r="J45" s="181">
        <f t="shared" ca="1" si="6"/>
        <v>79.13</v>
      </c>
      <c r="K45" s="181">
        <f t="shared" ca="1" si="7"/>
        <v>4.51</v>
      </c>
      <c r="L45" s="181">
        <f t="shared" ca="1" si="8"/>
        <v>0</v>
      </c>
      <c r="M45" s="182">
        <f t="shared" ca="1" si="9"/>
        <v>329.28999999999996</v>
      </c>
      <c r="N45" s="180">
        <f t="shared" ca="1" si="10"/>
        <v>254.80348193082079</v>
      </c>
      <c r="O45" s="181">
        <f t="shared" ca="1" si="11"/>
        <v>82.078565134076328</v>
      </c>
      <c r="P45" s="181">
        <f t="shared" ca="1" si="12"/>
        <v>4.6780529351027962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329.298092</v>
      </c>
      <c r="I46" s="184">
        <f t="shared" ca="1" si="5"/>
        <v>245.65</v>
      </c>
      <c r="J46" s="181">
        <f t="shared" ca="1" si="6"/>
        <v>79.13</v>
      </c>
      <c r="K46" s="181">
        <f t="shared" ca="1" si="7"/>
        <v>4.51</v>
      </c>
      <c r="L46" s="181">
        <f t="shared" ca="1" si="8"/>
        <v>0</v>
      </c>
      <c r="M46" s="182">
        <f t="shared" ca="1" si="9"/>
        <v>329.28999999999996</v>
      </c>
      <c r="N46" s="180">
        <f t="shared" ca="1" si="10"/>
        <v>254.80348193082079</v>
      </c>
      <c r="O46" s="181">
        <f t="shared" ca="1" si="11"/>
        <v>82.078565134076328</v>
      </c>
      <c r="P46" s="181">
        <f t="shared" ca="1" si="12"/>
        <v>4.6780529351027962</v>
      </c>
      <c r="Q46" s="181">
        <f t="shared" ca="1" si="13"/>
        <v>0</v>
      </c>
      <c r="R46" s="182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329.298092</v>
      </c>
      <c r="I47" s="184">
        <f t="shared" ca="1" si="5"/>
        <v>245.65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329.28999999999996</v>
      </c>
      <c r="N47" s="180">
        <f t="shared" ca="1" si="10"/>
        <v>254.80348193082079</v>
      </c>
      <c r="O47" s="181">
        <f t="shared" ca="1" si="11"/>
        <v>82.078565134076328</v>
      </c>
      <c r="P47" s="181">
        <f t="shared" ca="1" si="12"/>
        <v>4.6780529351027962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329.298092</v>
      </c>
      <c r="I48" s="184">
        <f t="shared" ca="1" si="5"/>
        <v>245.65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329.28999999999996</v>
      </c>
      <c r="N48" s="180">
        <f t="shared" ca="1" si="10"/>
        <v>254.80348193082079</v>
      </c>
      <c r="O48" s="181">
        <f t="shared" ca="1" si="11"/>
        <v>82.078565134076328</v>
      </c>
      <c r="P48" s="181">
        <f t="shared" ca="1" si="12"/>
        <v>4.6780529351027962</v>
      </c>
      <c r="Q48" s="181">
        <f t="shared" ca="1" si="13"/>
        <v>0</v>
      </c>
      <c r="R48" s="182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329.298092</v>
      </c>
      <c r="I49" s="184">
        <f t="shared" ca="1" si="5"/>
        <v>245.65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329.28999999999996</v>
      </c>
      <c r="N49" s="180">
        <f t="shared" ca="1" si="10"/>
        <v>254.80348193082079</v>
      </c>
      <c r="O49" s="181">
        <f t="shared" ca="1" si="11"/>
        <v>82.078565134076328</v>
      </c>
      <c r="P49" s="181">
        <f t="shared" ca="1" si="12"/>
        <v>4.6780529351027962</v>
      </c>
      <c r="Q49" s="181">
        <f t="shared" ca="1" si="13"/>
        <v>0</v>
      </c>
      <c r="R49" s="182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329.298092</v>
      </c>
      <c r="I50" s="184">
        <f t="shared" ca="1" si="5"/>
        <v>245.65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329.28999999999996</v>
      </c>
      <c r="N50" s="180">
        <f t="shared" ca="1" si="10"/>
        <v>254.80348193082079</v>
      </c>
      <c r="O50" s="181">
        <f t="shared" ca="1" si="11"/>
        <v>82.078565134076328</v>
      </c>
      <c r="P50" s="181">
        <f t="shared" ca="1" si="12"/>
        <v>4.6780529351027962</v>
      </c>
      <c r="Q50" s="181">
        <f t="shared" ca="1" si="13"/>
        <v>0</v>
      </c>
      <c r="R50" s="182">
        <f t="shared" ca="1" si="14"/>
        <v>341.56009999999992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307.66714999999999</v>
      </c>
      <c r="H51" s="183">
        <f t="shared" ca="1" si="2"/>
        <v>296.62189899999998</v>
      </c>
      <c r="I51" s="184">
        <f t="shared" ca="1" si="5"/>
        <v>252.37</v>
      </c>
      <c r="J51" s="181">
        <f t="shared" ca="1" si="6"/>
        <v>39.619999999999997</v>
      </c>
      <c r="K51" s="181">
        <f t="shared" ca="1" si="7"/>
        <v>4.6399999999999997</v>
      </c>
      <c r="L51" s="181">
        <f t="shared" ca="1" si="8"/>
        <v>0</v>
      </c>
      <c r="M51" s="182">
        <f t="shared" ca="1" si="9"/>
        <v>296.63</v>
      </c>
      <c r="N51" s="180">
        <f t="shared" ca="1" si="10"/>
        <v>261.7603028874355</v>
      </c>
      <c r="O51" s="181">
        <f t="shared" ca="1" si="11"/>
        <v>41.094199787614194</v>
      </c>
      <c r="P51" s="181">
        <f t="shared" ca="1" si="12"/>
        <v>4.8126473249502748</v>
      </c>
      <c r="Q51" s="181">
        <f t="shared" ca="1" si="13"/>
        <v>0</v>
      </c>
      <c r="R51" s="182">
        <f t="shared" ca="1" si="14"/>
        <v>307.66714999999994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299.48320000000001</v>
      </c>
      <c r="H52" s="183">
        <f t="shared" ca="1" si="2"/>
        <v>288.73175300000003</v>
      </c>
      <c r="I52" s="184">
        <f t="shared" ca="1" si="5"/>
        <v>245.65</v>
      </c>
      <c r="J52" s="181">
        <f t="shared" ca="1" si="6"/>
        <v>38.56</v>
      </c>
      <c r="K52" s="181">
        <f t="shared" ca="1" si="7"/>
        <v>4.51</v>
      </c>
      <c r="L52" s="181">
        <f t="shared" ca="1" si="8"/>
        <v>0</v>
      </c>
      <c r="M52" s="182">
        <f t="shared" ca="1" si="9"/>
        <v>288.72000000000003</v>
      </c>
      <c r="N52" s="180">
        <f t="shared" ca="1" si="10"/>
        <v>254.80759240786927</v>
      </c>
      <c r="O52" s="181">
        <f t="shared" ca="1" si="11"/>
        <v>39.997479190911619</v>
      </c>
      <c r="P52" s="181">
        <f t="shared" ca="1" si="12"/>
        <v>4.6781284012191744</v>
      </c>
      <c r="Q52" s="181">
        <f t="shared" ca="1" si="13"/>
        <v>0</v>
      </c>
      <c r="R52" s="182">
        <f t="shared" ca="1" si="14"/>
        <v>299.48320000000007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299.48320000000001</v>
      </c>
      <c r="H53" s="183">
        <f t="shared" ca="1" si="2"/>
        <v>288.73175300000003</v>
      </c>
      <c r="I53" s="184">
        <f t="shared" ca="1" si="5"/>
        <v>245.65</v>
      </c>
      <c r="J53" s="181">
        <f t="shared" ca="1" si="6"/>
        <v>38.56</v>
      </c>
      <c r="K53" s="181">
        <f t="shared" ca="1" si="7"/>
        <v>4.51</v>
      </c>
      <c r="L53" s="181">
        <f t="shared" ca="1" si="8"/>
        <v>0</v>
      </c>
      <c r="M53" s="182">
        <f t="shared" ca="1" si="9"/>
        <v>288.72000000000003</v>
      </c>
      <c r="N53" s="180">
        <f t="shared" ca="1" si="10"/>
        <v>254.80759240786927</v>
      </c>
      <c r="O53" s="181">
        <f t="shared" ca="1" si="11"/>
        <v>39.997479190911619</v>
      </c>
      <c r="P53" s="181">
        <f t="shared" ca="1" si="12"/>
        <v>4.6781284012191744</v>
      </c>
      <c r="Q53" s="181">
        <f t="shared" ca="1" si="13"/>
        <v>0</v>
      </c>
      <c r="R53" s="182">
        <f t="shared" ca="1" si="14"/>
        <v>299.48320000000007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264.67939999999999</v>
      </c>
      <c r="H54" s="183">
        <f t="shared" ca="1" si="2"/>
        <v>255.17741000000001</v>
      </c>
      <c r="I54" s="184">
        <f t="shared" ca="1" si="5"/>
        <v>212.1</v>
      </c>
      <c r="J54" s="181">
        <f t="shared" ca="1" si="6"/>
        <v>38.56</v>
      </c>
      <c r="K54" s="181">
        <f t="shared" ca="1" si="7"/>
        <v>4.51</v>
      </c>
      <c r="L54" s="181">
        <f t="shared" ca="1" si="8"/>
        <v>0</v>
      </c>
      <c r="M54" s="182">
        <f t="shared" ca="1" si="9"/>
        <v>255.17</v>
      </c>
      <c r="N54" s="180">
        <f t="shared" ca="1" si="10"/>
        <v>220.00431375161654</v>
      </c>
      <c r="O54" s="181">
        <f t="shared" ca="1" si="11"/>
        <v>39.997012438766312</v>
      </c>
      <c r="P54" s="181">
        <f t="shared" ca="1" si="12"/>
        <v>4.6780738096171168</v>
      </c>
      <c r="Q54" s="181">
        <f t="shared" ca="1" si="13"/>
        <v>0</v>
      </c>
      <c r="R54" s="182">
        <f t="shared" ca="1" si="14"/>
        <v>264.67939999999993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223.23939999999999</v>
      </c>
      <c r="H55" s="183">
        <f t="shared" ca="1" si="2"/>
        <v>215.22510600000001</v>
      </c>
      <c r="I55" s="184">
        <f t="shared" ca="1" si="5"/>
        <v>173.54</v>
      </c>
      <c r="J55" s="181">
        <f t="shared" ca="1" si="6"/>
        <v>37.18</v>
      </c>
      <c r="K55" s="181">
        <f t="shared" ca="1" si="7"/>
        <v>4.51</v>
      </c>
      <c r="L55" s="181">
        <f t="shared" ca="1" si="8"/>
        <v>0</v>
      </c>
      <c r="M55" s="182">
        <f t="shared" ca="1" si="9"/>
        <v>215.23</v>
      </c>
      <c r="N55" s="180">
        <f t="shared" ca="1" si="10"/>
        <v>179.99798111787391</v>
      </c>
      <c r="O55" s="181">
        <f t="shared" ca="1" si="11"/>
        <v>38.563587288017466</v>
      </c>
      <c r="P55" s="181">
        <f t="shared" ca="1" si="12"/>
        <v>4.6778315941086275</v>
      </c>
      <c r="Q55" s="181">
        <f t="shared" ca="1" si="13"/>
        <v>0</v>
      </c>
      <c r="R55" s="182">
        <f t="shared" ca="1" si="14"/>
        <v>223.23939999999999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183.23939999999999</v>
      </c>
      <c r="H56" s="183">
        <f t="shared" ca="1" si="2"/>
        <v>176.66110599999999</v>
      </c>
      <c r="I56" s="184">
        <f t="shared" ca="1" si="5"/>
        <v>134.97</v>
      </c>
      <c r="J56" s="181">
        <f t="shared" ca="1" si="6"/>
        <v>37.18</v>
      </c>
      <c r="K56" s="181">
        <f t="shared" ca="1" si="7"/>
        <v>4.51</v>
      </c>
      <c r="L56" s="181">
        <f t="shared" ca="1" si="8"/>
        <v>0</v>
      </c>
      <c r="M56" s="182">
        <f t="shared" ca="1" si="9"/>
        <v>176.66</v>
      </c>
      <c r="N56" s="180">
        <f t="shared" ca="1" si="10"/>
        <v>139.99672714819425</v>
      </c>
      <c r="O56" s="181">
        <f t="shared" ca="1" si="11"/>
        <v>38.564705603985054</v>
      </c>
      <c r="P56" s="181">
        <f t="shared" ca="1" si="12"/>
        <v>4.6779672478206722</v>
      </c>
      <c r="Q56" s="181">
        <f t="shared" ca="1" si="13"/>
        <v>0</v>
      </c>
      <c r="R56" s="182">
        <f t="shared" ca="1" si="14"/>
        <v>183.23939999999999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183.23939999999999</v>
      </c>
      <c r="H57" s="183">
        <f t="shared" ca="1" si="2"/>
        <v>176.66110599999999</v>
      </c>
      <c r="I57" s="184">
        <f t="shared" ca="1" si="5"/>
        <v>125.75</v>
      </c>
      <c r="J57" s="181">
        <f t="shared" ca="1" si="6"/>
        <v>46.71</v>
      </c>
      <c r="K57" s="181">
        <f t="shared" ca="1" si="7"/>
        <v>4.2</v>
      </c>
      <c r="L57" s="181">
        <f t="shared" ca="1" si="8"/>
        <v>0</v>
      </c>
      <c r="M57" s="182">
        <f t="shared" ca="1" si="9"/>
        <v>176.66</v>
      </c>
      <c r="N57" s="180">
        <f t="shared" ca="1" si="10"/>
        <v>130.43334399411299</v>
      </c>
      <c r="O57" s="181">
        <f t="shared" ca="1" si="11"/>
        <v>48.449634178648246</v>
      </c>
      <c r="P57" s="181">
        <f t="shared" ca="1" si="12"/>
        <v>4.3564218272387638</v>
      </c>
      <c r="Q57" s="181">
        <f t="shared" ca="1" si="13"/>
        <v>0</v>
      </c>
      <c r="R57" s="182">
        <f t="shared" ca="1" si="14"/>
        <v>183.23939999999999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196.67939999999999</v>
      </c>
      <c r="H58" s="183">
        <f t="shared" ca="1" si="2"/>
        <v>189.61860999999999</v>
      </c>
      <c r="I58" s="184">
        <f t="shared" ca="1" si="5"/>
        <v>134.97</v>
      </c>
      <c r="J58" s="181">
        <f t="shared" ca="1" si="6"/>
        <v>50.13</v>
      </c>
      <c r="K58" s="181">
        <f t="shared" ca="1" si="7"/>
        <v>4.51</v>
      </c>
      <c r="L58" s="181">
        <f t="shared" ca="1" si="8"/>
        <v>0</v>
      </c>
      <c r="M58" s="182">
        <f t="shared" ca="1" si="9"/>
        <v>189.60999999999999</v>
      </c>
      <c r="N58" s="180">
        <f t="shared" ca="1" si="10"/>
        <v>140.00220778439953</v>
      </c>
      <c r="O58" s="181">
        <f t="shared" ca="1" si="11"/>
        <v>51.999041833236632</v>
      </c>
      <c r="P58" s="181">
        <f t="shared" ca="1" si="12"/>
        <v>4.6781503823637989</v>
      </c>
      <c r="Q58" s="181">
        <f t="shared" ca="1" si="13"/>
        <v>0</v>
      </c>
      <c r="R58" s="182">
        <f t="shared" ca="1" si="14"/>
        <v>196.67939999999999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226.75630000000001</v>
      </c>
      <c r="H59" s="183">
        <f t="shared" ca="1" si="2"/>
        <v>218.61574899999999</v>
      </c>
      <c r="I59" s="184">
        <f t="shared" ca="1" si="5"/>
        <v>134.97</v>
      </c>
      <c r="J59" s="181">
        <f t="shared" ca="1" si="6"/>
        <v>79.13</v>
      </c>
      <c r="K59" s="181">
        <f t="shared" ca="1" si="7"/>
        <v>4.51</v>
      </c>
      <c r="L59" s="181">
        <f t="shared" ca="1" si="8"/>
        <v>0</v>
      </c>
      <c r="M59" s="182">
        <f t="shared" ca="1" si="9"/>
        <v>218.60999999999999</v>
      </c>
      <c r="N59" s="180">
        <f t="shared" ca="1" si="10"/>
        <v>139.99953255111842</v>
      </c>
      <c r="O59" s="181">
        <f t="shared" ca="1" si="11"/>
        <v>82.078706458990894</v>
      </c>
      <c r="P59" s="181">
        <f t="shared" ca="1" si="12"/>
        <v>4.6780609898906729</v>
      </c>
      <c r="Q59" s="181">
        <f t="shared" ca="1" si="13"/>
        <v>0</v>
      </c>
      <c r="R59" s="182">
        <f t="shared" ca="1" si="14"/>
        <v>226.75629999999998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226.75630000000001</v>
      </c>
      <c r="H60" s="183">
        <f t="shared" ca="1" si="2"/>
        <v>218.61574899999999</v>
      </c>
      <c r="I60" s="184">
        <f t="shared" ca="1" si="5"/>
        <v>134.97</v>
      </c>
      <c r="J60" s="181">
        <f t="shared" ca="1" si="6"/>
        <v>79.13</v>
      </c>
      <c r="K60" s="181">
        <f t="shared" ca="1" si="7"/>
        <v>4.51</v>
      </c>
      <c r="L60" s="181">
        <f t="shared" ca="1" si="8"/>
        <v>0</v>
      </c>
      <c r="M60" s="182">
        <f t="shared" ca="1" si="9"/>
        <v>218.60999999999999</v>
      </c>
      <c r="N60" s="180">
        <f t="shared" ca="1" si="10"/>
        <v>139.99953255111842</v>
      </c>
      <c r="O60" s="181">
        <f t="shared" ca="1" si="11"/>
        <v>82.078706458990894</v>
      </c>
      <c r="P60" s="181">
        <f t="shared" ca="1" si="12"/>
        <v>4.6780609898906729</v>
      </c>
      <c r="Q60" s="181">
        <f t="shared" ca="1" si="13"/>
        <v>0</v>
      </c>
      <c r="R60" s="182">
        <f t="shared" ca="1" si="14"/>
        <v>226.75629999999998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226.75630000000001</v>
      </c>
      <c r="H61" s="183">
        <f t="shared" ca="1" si="2"/>
        <v>218.61574899999999</v>
      </c>
      <c r="I61" s="184">
        <f t="shared" ca="1" si="5"/>
        <v>134.97</v>
      </c>
      <c r="J61" s="181">
        <f t="shared" ca="1" si="6"/>
        <v>79.13</v>
      </c>
      <c r="K61" s="181">
        <f t="shared" ca="1" si="7"/>
        <v>4.51</v>
      </c>
      <c r="L61" s="181">
        <f t="shared" ca="1" si="8"/>
        <v>0</v>
      </c>
      <c r="M61" s="182">
        <f t="shared" ca="1" si="9"/>
        <v>218.60999999999999</v>
      </c>
      <c r="N61" s="180">
        <f t="shared" ca="1" si="10"/>
        <v>139.99953255111842</v>
      </c>
      <c r="O61" s="181">
        <f t="shared" ca="1" si="11"/>
        <v>82.078706458990894</v>
      </c>
      <c r="P61" s="181">
        <f t="shared" ca="1" si="12"/>
        <v>4.6780609898906729</v>
      </c>
      <c r="Q61" s="181">
        <f t="shared" ca="1" si="13"/>
        <v>0</v>
      </c>
      <c r="R61" s="182">
        <f t="shared" ca="1" si="14"/>
        <v>226.75629999999998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246.75630000000001</v>
      </c>
      <c r="H62" s="183">
        <f t="shared" ca="1" si="2"/>
        <v>237.897749</v>
      </c>
      <c r="I62" s="184">
        <f t="shared" ca="1" si="5"/>
        <v>154.26</v>
      </c>
      <c r="J62" s="181">
        <f t="shared" ca="1" si="6"/>
        <v>79.13</v>
      </c>
      <c r="K62" s="181">
        <f t="shared" ca="1" si="7"/>
        <v>4.51</v>
      </c>
      <c r="L62" s="181">
        <f t="shared" ca="1" si="8"/>
        <v>0</v>
      </c>
      <c r="M62" s="182">
        <f t="shared" ca="1" si="9"/>
        <v>237.89999999999998</v>
      </c>
      <c r="N62" s="180">
        <f t="shared" ca="1" si="10"/>
        <v>160.00263488020178</v>
      </c>
      <c r="O62" s="181">
        <f t="shared" ca="1" si="11"/>
        <v>82.075771412358137</v>
      </c>
      <c r="P62" s="181">
        <f t="shared" ca="1" si="12"/>
        <v>4.6778937074401004</v>
      </c>
      <c r="Q62" s="181">
        <f t="shared" ca="1" si="13"/>
        <v>0</v>
      </c>
      <c r="R62" s="182">
        <f t="shared" ca="1" si="14"/>
        <v>246.75630000000001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286.75630000000001</v>
      </c>
      <c r="H63" s="183">
        <f t="shared" ca="1" si="2"/>
        <v>276.461749</v>
      </c>
      <c r="I63" s="184">
        <f t="shared" ca="1" si="5"/>
        <v>192.82</v>
      </c>
      <c r="J63" s="181">
        <f t="shared" ca="1" si="6"/>
        <v>79.13</v>
      </c>
      <c r="K63" s="181">
        <f t="shared" ca="1" si="7"/>
        <v>4.51</v>
      </c>
      <c r="L63" s="181">
        <f t="shared" ca="1" si="8"/>
        <v>0</v>
      </c>
      <c r="M63" s="182">
        <f t="shared" ca="1" si="9"/>
        <v>276.45999999999998</v>
      </c>
      <c r="N63" s="180">
        <f t="shared" ca="1" si="10"/>
        <v>200.00126515951675</v>
      </c>
      <c r="O63" s="181">
        <f t="shared" ca="1" si="11"/>
        <v>82.077067275555237</v>
      </c>
      <c r="P63" s="181">
        <f t="shared" ca="1" si="12"/>
        <v>4.6779675649280188</v>
      </c>
      <c r="Q63" s="181">
        <f t="shared" ca="1" si="13"/>
        <v>0</v>
      </c>
      <c r="R63" s="182">
        <f t="shared" ca="1" si="14"/>
        <v>286.75629999999995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316.75630000000001</v>
      </c>
      <c r="H64" s="183">
        <f t="shared" ca="1" si="2"/>
        <v>305.384749</v>
      </c>
      <c r="I64" s="184">
        <f t="shared" ca="1" si="5"/>
        <v>221.74</v>
      </c>
      <c r="J64" s="181">
        <f t="shared" ca="1" si="6"/>
        <v>79.13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305.38</v>
      </c>
      <c r="N64" s="180">
        <f t="shared" ca="1" si="10"/>
        <v>230.00046486999804</v>
      </c>
      <c r="O64" s="181">
        <f t="shared" ca="1" si="11"/>
        <v>82.077824412207733</v>
      </c>
      <c r="P64" s="181">
        <f t="shared" ca="1" si="12"/>
        <v>4.6780107177942236</v>
      </c>
      <c r="Q64" s="181">
        <f t="shared" ca="1" si="13"/>
        <v>0</v>
      </c>
      <c r="R64" s="182">
        <f t="shared" ca="1" si="14"/>
        <v>316.75630000000001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329.298092</v>
      </c>
      <c r="I65" s="184">
        <f t="shared" ca="1" si="5"/>
        <v>245.65</v>
      </c>
      <c r="J65" s="181">
        <f t="shared" ca="1" si="6"/>
        <v>79.13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329.28999999999996</v>
      </c>
      <c r="N65" s="180">
        <f t="shared" ca="1" si="10"/>
        <v>254.80348193082079</v>
      </c>
      <c r="O65" s="181">
        <f t="shared" ca="1" si="11"/>
        <v>82.078565134076328</v>
      </c>
      <c r="P65" s="181">
        <f t="shared" ca="1" si="12"/>
        <v>4.6780529351027962</v>
      </c>
      <c r="Q65" s="181">
        <f t="shared" ca="1" si="13"/>
        <v>0</v>
      </c>
      <c r="R65" s="182">
        <f t="shared" ca="1" si="14"/>
        <v>341.56009999999992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329.298092</v>
      </c>
      <c r="I66" s="184">
        <f t="shared" ca="1" si="5"/>
        <v>245.65</v>
      </c>
      <c r="J66" s="181">
        <f t="shared" ca="1" si="6"/>
        <v>79.13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329.28999999999996</v>
      </c>
      <c r="N66" s="180">
        <f t="shared" ca="1" si="10"/>
        <v>254.80348193082079</v>
      </c>
      <c r="O66" s="181">
        <f t="shared" ca="1" si="11"/>
        <v>82.078565134076328</v>
      </c>
      <c r="P66" s="181">
        <f t="shared" ca="1" si="12"/>
        <v>4.6780529351027962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329.298092</v>
      </c>
      <c r="I67" s="184">
        <f t="shared" ca="1" si="5"/>
        <v>245.65</v>
      </c>
      <c r="J67" s="181">
        <f t="shared" ca="1" si="6"/>
        <v>79.13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329.28999999999996</v>
      </c>
      <c r="N67" s="180">
        <f t="shared" ca="1" si="10"/>
        <v>254.80348193082079</v>
      </c>
      <c r="O67" s="181">
        <f t="shared" ca="1" si="11"/>
        <v>82.078565134076328</v>
      </c>
      <c r="P67" s="181">
        <f t="shared" ca="1" si="12"/>
        <v>4.6780529351027962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329.298092</v>
      </c>
      <c r="I68" s="184">
        <f t="shared" ref="I68:I98" ca="1" si="20">INDIRECT("BRPL_EOD!" &amp; $V$3 &amp; X68)</f>
        <v>245.65</v>
      </c>
      <c r="J68" s="181">
        <f t="shared" ref="J68:J98" ca="1" si="21">INDIRECT("BYPL_EOD!" &amp; $V$3 &amp; X68)</f>
        <v>79.13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329.28999999999996</v>
      </c>
      <c r="N68" s="180">
        <f t="shared" ref="N68:N98" ca="1" si="25">INDIRECT("BRPL_ISGS_exbus!" &amp; $V$3 &amp; X68)</f>
        <v>254.80348193082079</v>
      </c>
      <c r="O68" s="181">
        <f t="shared" ref="O68:O98" ca="1" si="26">INDIRECT("BYPL_ISGS_exbus!" &amp; $V$3 &amp; X68)</f>
        <v>82.078565134076328</v>
      </c>
      <c r="P68" s="181">
        <f t="shared" ref="P68:P98" ca="1" si="27">INDIRECT("TPDDL_ISGS_exbus!" &amp; $V$3 &amp; X68)</f>
        <v>4.6780529351027962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329.298092</v>
      </c>
      <c r="I69" s="184">
        <f t="shared" ca="1" si="20"/>
        <v>245.65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329.28999999999996</v>
      </c>
      <c r="N69" s="180">
        <f t="shared" ca="1" si="25"/>
        <v>254.80348193082079</v>
      </c>
      <c r="O69" s="181">
        <f t="shared" ca="1" si="26"/>
        <v>82.078565134076328</v>
      </c>
      <c r="P69" s="181">
        <f t="shared" ca="1" si="27"/>
        <v>4.6780529351027962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329.298092</v>
      </c>
      <c r="I70" s="184">
        <f t="shared" ca="1" si="20"/>
        <v>245.65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329.28999999999996</v>
      </c>
      <c r="N70" s="180">
        <f t="shared" ca="1" si="25"/>
        <v>254.80348193082079</v>
      </c>
      <c r="O70" s="181">
        <f t="shared" ca="1" si="26"/>
        <v>82.078565134076328</v>
      </c>
      <c r="P70" s="181">
        <f t="shared" ca="1" si="27"/>
        <v>4.6780529351027962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341.56456300000002</v>
      </c>
      <c r="H71" s="183">
        <f t="shared" ca="1" si="17"/>
        <v>329.30239499999999</v>
      </c>
      <c r="I71" s="184">
        <f t="shared" ca="1" si="20"/>
        <v>245.65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329.28999999999996</v>
      </c>
      <c r="N71" s="180">
        <f t="shared" ca="1" si="25"/>
        <v>254.80681132421273</v>
      </c>
      <c r="O71" s="181">
        <f t="shared" ca="1" si="26"/>
        <v>82.079637614837978</v>
      </c>
      <c r="P71" s="181">
        <f t="shared" ca="1" si="27"/>
        <v>4.6781140609493148</v>
      </c>
      <c r="Q71" s="181">
        <f t="shared" ca="1" si="28"/>
        <v>0</v>
      </c>
      <c r="R71" s="182">
        <f t="shared" ca="1" si="29"/>
        <v>341.56456300000002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341.56456300000002</v>
      </c>
      <c r="H72" s="183">
        <f t="shared" ca="1" si="17"/>
        <v>329.30239499999999</v>
      </c>
      <c r="I72" s="184">
        <f t="shared" ca="1" si="20"/>
        <v>245.65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329.28999999999996</v>
      </c>
      <c r="N72" s="180">
        <f t="shared" ca="1" si="25"/>
        <v>254.80681132421273</v>
      </c>
      <c r="O72" s="181">
        <f t="shared" ca="1" si="26"/>
        <v>82.079637614837978</v>
      </c>
      <c r="P72" s="181">
        <f t="shared" ca="1" si="27"/>
        <v>4.6781140609493148</v>
      </c>
      <c r="Q72" s="181">
        <f t="shared" ca="1" si="28"/>
        <v>0</v>
      </c>
      <c r="R72" s="182">
        <f t="shared" ca="1" si="29"/>
        <v>341.56456300000002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341.56456300000002</v>
      </c>
      <c r="H73" s="183">
        <f t="shared" ca="1" si="17"/>
        <v>329.30239499999999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254.80681132421273</v>
      </c>
      <c r="O73" s="181">
        <f t="shared" ca="1" si="26"/>
        <v>82.079637614837978</v>
      </c>
      <c r="P73" s="181">
        <f t="shared" ca="1" si="27"/>
        <v>4.6781140609493148</v>
      </c>
      <c r="Q73" s="181">
        <f t="shared" ca="1" si="28"/>
        <v>0</v>
      </c>
      <c r="R73" s="182">
        <f t="shared" ca="1" si="29"/>
        <v>341.56456300000002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341.56456300000002</v>
      </c>
      <c r="H74" s="183">
        <f t="shared" ca="1" si="17"/>
        <v>329.30239499999999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254.80681132421273</v>
      </c>
      <c r="O74" s="181">
        <f t="shared" ca="1" si="26"/>
        <v>82.079637614837978</v>
      </c>
      <c r="P74" s="181">
        <f t="shared" ca="1" si="27"/>
        <v>4.6781140609493148</v>
      </c>
      <c r="Q74" s="181">
        <f t="shared" ca="1" si="28"/>
        <v>0</v>
      </c>
      <c r="R74" s="182">
        <f t="shared" ca="1" si="29"/>
        <v>341.56456300000002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341.56456300000002</v>
      </c>
      <c r="H75" s="183">
        <f t="shared" ca="1" si="17"/>
        <v>329.30239499999999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254.80681132421273</v>
      </c>
      <c r="O75" s="181">
        <f t="shared" ca="1" si="26"/>
        <v>82.079637614837978</v>
      </c>
      <c r="P75" s="181">
        <f t="shared" ca="1" si="27"/>
        <v>4.6781140609493148</v>
      </c>
      <c r="Q75" s="181">
        <f t="shared" ca="1" si="28"/>
        <v>0</v>
      </c>
      <c r="R75" s="182">
        <f t="shared" ca="1" si="29"/>
        <v>341.56456300000002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341.56456300000002</v>
      </c>
      <c r="H76" s="183">
        <f t="shared" ca="1" si="17"/>
        <v>329.30239499999999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254.80681132421273</v>
      </c>
      <c r="O76" s="181">
        <f t="shared" ca="1" si="26"/>
        <v>82.079637614837978</v>
      </c>
      <c r="P76" s="181">
        <f t="shared" ca="1" si="27"/>
        <v>4.6781140609493148</v>
      </c>
      <c r="Q76" s="181">
        <f t="shared" ca="1" si="28"/>
        <v>0</v>
      </c>
      <c r="R76" s="182">
        <f t="shared" ca="1" si="29"/>
        <v>341.56456300000002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329.298092</v>
      </c>
      <c r="I81" s="184">
        <f t="shared" ca="1" si="20"/>
        <v>245.65</v>
      </c>
      <c r="J81" s="181">
        <f t="shared" ca="1" si="21"/>
        <v>79.13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329.28999999999996</v>
      </c>
      <c r="N81" s="180">
        <f t="shared" ca="1" si="25"/>
        <v>254.80348193082079</v>
      </c>
      <c r="O81" s="181">
        <f t="shared" ca="1" si="26"/>
        <v>82.078565134076328</v>
      </c>
      <c r="P81" s="181">
        <f t="shared" ca="1" si="27"/>
        <v>4.6780529351027962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329.298092</v>
      </c>
      <c r="I82" s="184">
        <f t="shared" ca="1" si="20"/>
        <v>245.65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329.28999999999996</v>
      </c>
      <c r="N82" s="180">
        <f t="shared" ca="1" si="25"/>
        <v>254.80348193082079</v>
      </c>
      <c r="O82" s="181">
        <f t="shared" ca="1" si="26"/>
        <v>82.078565134076328</v>
      </c>
      <c r="P82" s="181">
        <f t="shared" ca="1" si="27"/>
        <v>4.6780529351027962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316.75630000000001</v>
      </c>
      <c r="H83" s="183">
        <f t="shared" ca="1" si="17"/>
        <v>305.384749</v>
      </c>
      <c r="I83" s="184">
        <f t="shared" ca="1" si="20"/>
        <v>221.74</v>
      </c>
      <c r="J83" s="181">
        <f t="shared" ca="1" si="21"/>
        <v>79.13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305.38</v>
      </c>
      <c r="N83" s="180">
        <f t="shared" ca="1" si="25"/>
        <v>230.00046486999804</v>
      </c>
      <c r="O83" s="181">
        <f t="shared" ca="1" si="26"/>
        <v>82.077824412207733</v>
      </c>
      <c r="P83" s="181">
        <f t="shared" ca="1" si="27"/>
        <v>4.6780107177942236</v>
      </c>
      <c r="Q83" s="181">
        <f t="shared" ca="1" si="28"/>
        <v>0</v>
      </c>
      <c r="R83" s="182">
        <f t="shared" ca="1" si="29"/>
        <v>316.75630000000001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285.75630000000001</v>
      </c>
      <c r="H84" s="183">
        <f t="shared" ca="1" si="17"/>
        <v>275.49764900000002</v>
      </c>
      <c r="I84" s="184">
        <f t="shared" ca="1" si="20"/>
        <v>191.86</v>
      </c>
      <c r="J84" s="181">
        <f t="shared" ca="1" si="21"/>
        <v>79.13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275.5</v>
      </c>
      <c r="N84" s="180">
        <f t="shared" ca="1" si="25"/>
        <v>199.00255433030856</v>
      </c>
      <c r="O84" s="181">
        <f t="shared" ca="1" si="26"/>
        <v>82.075847618874761</v>
      </c>
      <c r="P84" s="181">
        <f t="shared" ca="1" si="27"/>
        <v>4.6778980508166965</v>
      </c>
      <c r="Q84" s="181">
        <f t="shared" ca="1" si="28"/>
        <v>0</v>
      </c>
      <c r="R84" s="182">
        <f t="shared" ca="1" si="29"/>
        <v>285.75630000000001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290.10710799999998</v>
      </c>
      <c r="H85" s="183">
        <f t="shared" ca="1" si="17"/>
        <v>279.69226300000003</v>
      </c>
      <c r="I85" s="184">
        <f t="shared" ca="1" si="20"/>
        <v>199.01</v>
      </c>
      <c r="J85" s="181">
        <f t="shared" ca="1" si="21"/>
        <v>76.33</v>
      </c>
      <c r="K85" s="181">
        <f t="shared" ca="1" si="22"/>
        <v>4.3499999999999996</v>
      </c>
      <c r="L85" s="181">
        <f t="shared" ca="1" si="23"/>
        <v>0</v>
      </c>
      <c r="M85" s="182">
        <f t="shared" ca="1" si="24"/>
        <v>279.69</v>
      </c>
      <c r="N85" s="180">
        <f t="shared" ca="1" si="25"/>
        <v>206.4221658374629</v>
      </c>
      <c r="O85" s="181">
        <f t="shared" ca="1" si="26"/>
        <v>79.17292557345634</v>
      </c>
      <c r="P85" s="181">
        <f t="shared" ca="1" si="27"/>
        <v>4.5120165890807682</v>
      </c>
      <c r="Q85" s="181">
        <f t="shared" ca="1" si="28"/>
        <v>0</v>
      </c>
      <c r="R85" s="182">
        <f t="shared" ca="1" si="29"/>
        <v>290.10710799999998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314.75630000000001</v>
      </c>
      <c r="H86" s="183">
        <f t="shared" ca="1" si="17"/>
        <v>303.456549</v>
      </c>
      <c r="I86" s="184">
        <f t="shared" ca="1" si="20"/>
        <v>219.81</v>
      </c>
      <c r="J86" s="181">
        <f t="shared" ca="1" si="21"/>
        <v>79.13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303.45</v>
      </c>
      <c r="N86" s="180">
        <f t="shared" ca="1" si="25"/>
        <v>227.99994168067229</v>
      </c>
      <c r="O86" s="181">
        <f t="shared" ca="1" si="26"/>
        <v>82.078319390344376</v>
      </c>
      <c r="P86" s="181">
        <f t="shared" ca="1" si="27"/>
        <v>4.6780389289833586</v>
      </c>
      <c r="Q86" s="181">
        <f t="shared" ca="1" si="28"/>
        <v>0</v>
      </c>
      <c r="R86" s="182">
        <f t="shared" ca="1" si="29"/>
        <v>314.75630000000001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304.40549199999998</v>
      </c>
      <c r="H87" s="183">
        <f t="shared" ca="1" si="17"/>
        <v>293.47733499999998</v>
      </c>
      <c r="I87" s="184">
        <f t="shared" ca="1" si="20"/>
        <v>207.68</v>
      </c>
      <c r="J87" s="181">
        <f t="shared" ca="1" si="21"/>
        <v>81.17</v>
      </c>
      <c r="K87" s="181">
        <f t="shared" ca="1" si="22"/>
        <v>4.63</v>
      </c>
      <c r="L87" s="181">
        <f t="shared" ca="1" si="23"/>
        <v>0</v>
      </c>
      <c r="M87" s="182">
        <f t="shared" ca="1" si="24"/>
        <v>293.48</v>
      </c>
      <c r="N87" s="180">
        <f t="shared" ca="1" si="25"/>
        <v>215.41138264467764</v>
      </c>
      <c r="O87" s="181">
        <f t="shared" ca="1" si="26"/>
        <v>84.191746577756575</v>
      </c>
      <c r="P87" s="181">
        <f t="shared" ca="1" si="27"/>
        <v>4.8023627775657616</v>
      </c>
      <c r="Q87" s="181">
        <f t="shared" ca="1" si="28"/>
        <v>0</v>
      </c>
      <c r="R87" s="182">
        <f t="shared" ca="1" si="29"/>
        <v>304.40549199999998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291.75630000000001</v>
      </c>
      <c r="H88" s="183">
        <f t="shared" ca="1" si="17"/>
        <v>281.28224899999998</v>
      </c>
      <c r="I88" s="184">
        <f t="shared" ca="1" si="20"/>
        <v>197.64</v>
      </c>
      <c r="J88" s="181">
        <f t="shared" ca="1" si="21"/>
        <v>79.13</v>
      </c>
      <c r="K88" s="181">
        <f t="shared" ca="1" si="22"/>
        <v>4.51</v>
      </c>
      <c r="L88" s="181">
        <f t="shared" ca="1" si="23"/>
        <v>0</v>
      </c>
      <c r="M88" s="182">
        <f t="shared" ca="1" si="24"/>
        <v>281.27999999999997</v>
      </c>
      <c r="N88" s="180">
        <f t="shared" ca="1" si="25"/>
        <v>205.00112034982936</v>
      </c>
      <c r="O88" s="181">
        <f t="shared" ca="1" si="26"/>
        <v>82.077204276877154</v>
      </c>
      <c r="P88" s="181">
        <f t="shared" ca="1" si="27"/>
        <v>4.6779753732935152</v>
      </c>
      <c r="Q88" s="181">
        <f t="shared" ca="1" si="28"/>
        <v>0</v>
      </c>
      <c r="R88" s="182">
        <f t="shared" ca="1" si="29"/>
        <v>291.75630000000001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286.75630000000001</v>
      </c>
      <c r="H89" s="183">
        <f t="shared" ca="1" si="17"/>
        <v>276.461749</v>
      </c>
      <c r="I89" s="184">
        <f t="shared" ca="1" si="20"/>
        <v>192.82</v>
      </c>
      <c r="J89" s="181">
        <f t="shared" ca="1" si="21"/>
        <v>79.13</v>
      </c>
      <c r="K89" s="181">
        <f t="shared" ca="1" si="22"/>
        <v>4.51</v>
      </c>
      <c r="L89" s="181">
        <f t="shared" ca="1" si="23"/>
        <v>0</v>
      </c>
      <c r="M89" s="182">
        <f t="shared" ca="1" si="24"/>
        <v>276.45999999999998</v>
      </c>
      <c r="N89" s="180">
        <f t="shared" ca="1" si="25"/>
        <v>200.00126515951675</v>
      </c>
      <c r="O89" s="181">
        <f t="shared" ca="1" si="26"/>
        <v>82.077067275555237</v>
      </c>
      <c r="P89" s="181">
        <f t="shared" ca="1" si="27"/>
        <v>4.6779675649280188</v>
      </c>
      <c r="Q89" s="181">
        <f t="shared" ca="1" si="28"/>
        <v>0</v>
      </c>
      <c r="R89" s="182">
        <f t="shared" ca="1" si="29"/>
        <v>286.75629999999995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246.75630000000001</v>
      </c>
      <c r="H90" s="183">
        <f t="shared" ca="1" si="17"/>
        <v>237.897749</v>
      </c>
      <c r="I90" s="184">
        <f t="shared" ca="1" si="20"/>
        <v>199</v>
      </c>
      <c r="J90" s="181">
        <f t="shared" ca="1" si="21"/>
        <v>38.56</v>
      </c>
      <c r="K90" s="181">
        <f t="shared" ca="1" si="22"/>
        <v>0.34</v>
      </c>
      <c r="L90" s="181">
        <f t="shared" ca="1" si="23"/>
        <v>0</v>
      </c>
      <c r="M90" s="182">
        <f t="shared" ca="1" si="24"/>
        <v>237.9</v>
      </c>
      <c r="N90" s="180">
        <f t="shared" ca="1" si="25"/>
        <v>206.40817023959647</v>
      </c>
      <c r="O90" s="181">
        <f t="shared" ca="1" si="26"/>
        <v>39.995472585119806</v>
      </c>
      <c r="P90" s="181">
        <f t="shared" ca="1" si="27"/>
        <v>0.35265717528373269</v>
      </c>
      <c r="Q90" s="181">
        <f t="shared" ca="1" si="28"/>
        <v>0</v>
      </c>
      <c r="R90" s="182">
        <f t="shared" ca="1" si="29"/>
        <v>246.75630000000001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190.56</v>
      </c>
      <c r="H91" s="183">
        <f t="shared" ca="1" si="17"/>
        <v>183.718896</v>
      </c>
      <c r="I91" s="184">
        <f t="shared" ca="1" si="20"/>
        <v>146.54</v>
      </c>
      <c r="J91" s="181">
        <f t="shared" ca="1" si="21"/>
        <v>37.18</v>
      </c>
      <c r="K91" s="181">
        <f t="shared" ca="1" si="22"/>
        <v>0</v>
      </c>
      <c r="L91" s="181">
        <f t="shared" ca="1" si="23"/>
        <v>0</v>
      </c>
      <c r="M91" s="182">
        <f t="shared" ca="1" si="24"/>
        <v>183.72</v>
      </c>
      <c r="N91" s="180">
        <f t="shared" ca="1" si="25"/>
        <v>151.99576747224037</v>
      </c>
      <c r="O91" s="181">
        <f t="shared" ca="1" si="26"/>
        <v>38.564232527759643</v>
      </c>
      <c r="P91" s="181">
        <f t="shared" ca="1" si="27"/>
        <v>0</v>
      </c>
      <c r="Q91" s="181">
        <f t="shared" ca="1" si="28"/>
        <v>0</v>
      </c>
      <c r="R91" s="182">
        <f t="shared" ca="1" si="29"/>
        <v>190.56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175.56</v>
      </c>
      <c r="H92" s="183">
        <f t="shared" ca="1" si="17"/>
        <v>169.257396</v>
      </c>
      <c r="I92" s="184">
        <f t="shared" ca="1" si="20"/>
        <v>132.08000000000001</v>
      </c>
      <c r="J92" s="181">
        <f t="shared" ca="1" si="21"/>
        <v>37.18</v>
      </c>
      <c r="K92" s="181">
        <f t="shared" ca="1" si="22"/>
        <v>0</v>
      </c>
      <c r="L92" s="181">
        <f t="shared" ca="1" si="23"/>
        <v>0</v>
      </c>
      <c r="M92" s="182">
        <f t="shared" ca="1" si="24"/>
        <v>169.26000000000002</v>
      </c>
      <c r="N92" s="180">
        <f t="shared" ca="1" si="25"/>
        <v>136.99612903225807</v>
      </c>
      <c r="O92" s="181">
        <f t="shared" ca="1" si="26"/>
        <v>38.563870967741934</v>
      </c>
      <c r="P92" s="181">
        <f t="shared" ca="1" si="27"/>
        <v>0</v>
      </c>
      <c r="Q92" s="181">
        <f t="shared" ca="1" si="28"/>
        <v>0</v>
      </c>
      <c r="R92" s="182">
        <f t="shared" ca="1" si="29"/>
        <v>175.56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175.56</v>
      </c>
      <c r="H93" s="183">
        <f t="shared" ca="1" si="17"/>
        <v>169.257396</v>
      </c>
      <c r="I93" s="184">
        <f t="shared" ca="1" si="20"/>
        <v>132.08000000000001</v>
      </c>
      <c r="J93" s="181">
        <f t="shared" ca="1" si="21"/>
        <v>37.18</v>
      </c>
      <c r="K93" s="181">
        <f t="shared" ca="1" si="22"/>
        <v>0</v>
      </c>
      <c r="L93" s="181">
        <f t="shared" ca="1" si="23"/>
        <v>0</v>
      </c>
      <c r="M93" s="182">
        <f t="shared" ca="1" si="24"/>
        <v>169.26000000000002</v>
      </c>
      <c r="N93" s="180">
        <f t="shared" ca="1" si="25"/>
        <v>136.99612903225807</v>
      </c>
      <c r="O93" s="181">
        <f t="shared" ca="1" si="26"/>
        <v>38.563870967741934</v>
      </c>
      <c r="P93" s="181">
        <f t="shared" ca="1" si="27"/>
        <v>0</v>
      </c>
      <c r="Q93" s="181">
        <f t="shared" ca="1" si="28"/>
        <v>0</v>
      </c>
      <c r="R93" s="182">
        <f t="shared" ca="1" si="29"/>
        <v>175.56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193.56</v>
      </c>
      <c r="H94" s="183">
        <f t="shared" ca="1" si="17"/>
        <v>186.61119600000001</v>
      </c>
      <c r="I94" s="184">
        <f t="shared" ca="1" si="20"/>
        <v>149.43</v>
      </c>
      <c r="J94" s="181">
        <f t="shared" ca="1" si="21"/>
        <v>37.18</v>
      </c>
      <c r="K94" s="181">
        <f t="shared" ca="1" si="22"/>
        <v>0</v>
      </c>
      <c r="L94" s="181">
        <f t="shared" ca="1" si="23"/>
        <v>0</v>
      </c>
      <c r="M94" s="182">
        <f t="shared" ca="1" si="24"/>
        <v>186.61</v>
      </c>
      <c r="N94" s="180">
        <f t="shared" ca="1" si="25"/>
        <v>154.99528856974439</v>
      </c>
      <c r="O94" s="181">
        <f t="shared" ca="1" si="26"/>
        <v>38.564711430255613</v>
      </c>
      <c r="P94" s="181">
        <f t="shared" ca="1" si="27"/>
        <v>0</v>
      </c>
      <c r="Q94" s="181">
        <f t="shared" ca="1" si="28"/>
        <v>0</v>
      </c>
      <c r="R94" s="182">
        <f t="shared" ca="1" si="29"/>
        <v>193.56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195.56</v>
      </c>
      <c r="H95" s="183">
        <f t="shared" ca="1" si="17"/>
        <v>188.53939600000001</v>
      </c>
      <c r="I95" s="184">
        <f t="shared" ca="1" si="20"/>
        <v>151.36000000000001</v>
      </c>
      <c r="J95" s="181">
        <f t="shared" ca="1" si="21"/>
        <v>37.18</v>
      </c>
      <c r="K95" s="181">
        <f t="shared" ca="1" si="22"/>
        <v>0</v>
      </c>
      <c r="L95" s="181">
        <f t="shared" ca="1" si="23"/>
        <v>0</v>
      </c>
      <c r="M95" s="182">
        <f t="shared" ca="1" si="24"/>
        <v>188.54000000000002</v>
      </c>
      <c r="N95" s="180">
        <f t="shared" ca="1" si="25"/>
        <v>156.99565927654609</v>
      </c>
      <c r="O95" s="181">
        <f t="shared" ca="1" si="26"/>
        <v>38.56434072345391</v>
      </c>
      <c r="P95" s="181">
        <f t="shared" ca="1" si="27"/>
        <v>0</v>
      </c>
      <c r="Q95" s="181">
        <f t="shared" ca="1" si="28"/>
        <v>0</v>
      </c>
      <c r="R95" s="182">
        <f t="shared" ca="1" si="29"/>
        <v>195.56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202.56</v>
      </c>
      <c r="H96" s="183">
        <f t="shared" ca="1" si="17"/>
        <v>195.288096</v>
      </c>
      <c r="I96" s="184">
        <f t="shared" ca="1" si="20"/>
        <v>158.11000000000001</v>
      </c>
      <c r="J96" s="181">
        <f t="shared" ca="1" si="21"/>
        <v>37.18</v>
      </c>
      <c r="K96" s="181">
        <f t="shared" ca="1" si="22"/>
        <v>0</v>
      </c>
      <c r="L96" s="181">
        <f t="shared" ca="1" si="23"/>
        <v>0</v>
      </c>
      <c r="M96" s="182">
        <f t="shared" ca="1" si="24"/>
        <v>195.29000000000002</v>
      </c>
      <c r="N96" s="180">
        <f t="shared" ca="1" si="25"/>
        <v>163.99591172103027</v>
      </c>
      <c r="O96" s="181">
        <f t="shared" ca="1" si="26"/>
        <v>38.564088278969734</v>
      </c>
      <c r="P96" s="181">
        <f t="shared" ca="1" si="27"/>
        <v>0</v>
      </c>
      <c r="Q96" s="181">
        <f t="shared" ca="1" si="28"/>
        <v>0</v>
      </c>
      <c r="R96" s="182">
        <f t="shared" ca="1" si="29"/>
        <v>202.56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211.56</v>
      </c>
      <c r="H97" s="183">
        <f t="shared" ca="1" si="17"/>
        <v>203.96499600000001</v>
      </c>
      <c r="I97" s="184">
        <f t="shared" ca="1" si="20"/>
        <v>166.79</v>
      </c>
      <c r="J97" s="181">
        <f t="shared" ca="1" si="21"/>
        <v>37.17</v>
      </c>
      <c r="K97" s="181">
        <f t="shared" ca="1" si="22"/>
        <v>0</v>
      </c>
      <c r="L97" s="181">
        <f t="shared" ca="1" si="23"/>
        <v>0</v>
      </c>
      <c r="M97" s="182">
        <f t="shared" ca="1" si="24"/>
        <v>203.95999999999998</v>
      </c>
      <c r="N97" s="180">
        <f t="shared" ca="1" si="25"/>
        <v>173.00496371837616</v>
      </c>
      <c r="O97" s="181">
        <f t="shared" ca="1" si="26"/>
        <v>38.555036281623856</v>
      </c>
      <c r="P97" s="181">
        <f t="shared" ca="1" si="27"/>
        <v>0</v>
      </c>
      <c r="Q97" s="181">
        <f t="shared" ca="1" si="28"/>
        <v>0</v>
      </c>
      <c r="R97" s="182">
        <f t="shared" ca="1" si="29"/>
        <v>211.56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215.56</v>
      </c>
      <c r="H98" s="188">
        <f t="shared" ca="1" si="17"/>
        <v>207.82139599999999</v>
      </c>
      <c r="I98" s="189">
        <f t="shared" ca="1" si="20"/>
        <v>170.64</v>
      </c>
      <c r="J98" s="186">
        <f t="shared" ca="1" si="21"/>
        <v>37.18</v>
      </c>
      <c r="K98" s="186">
        <f t="shared" ca="1" si="22"/>
        <v>0</v>
      </c>
      <c r="L98" s="186">
        <f t="shared" ca="1" si="23"/>
        <v>0</v>
      </c>
      <c r="M98" s="187">
        <f t="shared" ca="1" si="24"/>
        <v>207.82</v>
      </c>
      <c r="N98" s="185">
        <f t="shared" ca="1" si="25"/>
        <v>176.99527668174383</v>
      </c>
      <c r="O98" s="186">
        <f t="shared" ca="1" si="26"/>
        <v>38.564723318256185</v>
      </c>
      <c r="P98" s="186">
        <f t="shared" ca="1" si="27"/>
        <v>0</v>
      </c>
      <c r="Q98" s="186">
        <f t="shared" ca="1" si="28"/>
        <v>0</v>
      </c>
      <c r="R98" s="187">
        <f t="shared" ca="1" si="29"/>
        <v>215.56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6.2109956202500056</v>
      </c>
      <c r="H99" s="59">
        <f t="shared" ca="1" si="30"/>
        <v>5.988020876250002</v>
      </c>
      <c r="I99" s="172">
        <f t="shared" ca="1" si="30"/>
        <v>4.5312999999999981</v>
      </c>
      <c r="J99" s="54">
        <f t="shared" ca="1" si="30"/>
        <v>1.3889675000000012</v>
      </c>
      <c r="K99" s="54">
        <f t="shared" ca="1" si="30"/>
        <v>6.7644999999999941E-2</v>
      </c>
      <c r="L99" s="54">
        <f t="shared" ca="1" si="30"/>
        <v>0</v>
      </c>
      <c r="M99" s="55">
        <f t="shared" ca="1" si="30"/>
        <v>5.9879125000000046</v>
      </c>
      <c r="N99" s="56">
        <f t="shared" ca="1" si="30"/>
        <v>4.7001148914055069</v>
      </c>
      <c r="O99" s="54">
        <f t="shared" ca="1" si="30"/>
        <v>1.4407153210363708</v>
      </c>
      <c r="P99" s="54">
        <f t="shared" ca="1" si="30"/>
        <v>7.0165407808124663E-2</v>
      </c>
      <c r="Q99" s="54">
        <f t="shared" ca="1" si="30"/>
        <v>0</v>
      </c>
      <c r="R99" s="55">
        <f t="shared" ca="1" si="30"/>
        <v>6.2109956202500021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45251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45251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45251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2023-12-01T07:35:24Z</dcterms:modified>
</cp:coreProperties>
</file>